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8840" windowHeight="6570" firstSheet="2" activeTab="4"/>
  </bookViews>
  <sheets>
    <sheet name="Table 1 Cap Impt by Type" sheetId="1" r:id="rId1"/>
    <sheet name="Table 2 Cap Import by Sector" sheetId="2" r:id="rId2"/>
    <sheet name="Table 3 Cap Import by Country " sheetId="3" r:id="rId3"/>
    <sheet name="Table 4 Cap import by Banks" sheetId="4" r:id="rId4"/>
    <sheet name="Table 5 Cap by State" sheetId="6" r:id="rId5"/>
    <sheet name="Sheet2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" i="6"/>
  <c r="F41" i="6"/>
  <c r="E41" i="6"/>
  <c r="D41" i="6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G28" i="4"/>
  <c r="F28" i="4"/>
  <c r="E28" i="4"/>
  <c r="D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S53" i="3" l="1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5" i="3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6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6" i="2"/>
  <c r="T17" i="1"/>
  <c r="O17" i="1"/>
  <c r="J17" i="1"/>
  <c r="T16" i="1"/>
  <c r="O16" i="1"/>
  <c r="J16" i="1"/>
  <c r="T15" i="1"/>
  <c r="O15" i="1"/>
  <c r="J15" i="1"/>
  <c r="T14" i="1"/>
  <c r="O14" i="1"/>
  <c r="J14" i="1"/>
  <c r="T13" i="1"/>
  <c r="O13" i="1"/>
  <c r="J13" i="1"/>
  <c r="T12" i="1"/>
  <c r="O12" i="1"/>
  <c r="J12" i="1"/>
  <c r="T11" i="1"/>
  <c r="O11" i="1"/>
  <c r="J11" i="1"/>
  <c r="T10" i="1"/>
  <c r="O10" i="1"/>
  <c r="J10" i="1"/>
  <c r="T9" i="1"/>
  <c r="O9" i="1"/>
  <c r="J9" i="1"/>
  <c r="T8" i="1"/>
  <c r="O8" i="1"/>
  <c r="J8" i="1"/>
  <c r="T7" i="1"/>
  <c r="O7" i="1"/>
  <c r="J7" i="1"/>
  <c r="T6" i="1"/>
  <c r="O6" i="1"/>
  <c r="J6" i="1"/>
  <c r="T5" i="1"/>
  <c r="O5" i="1"/>
  <c r="J5" i="1"/>
</calcChain>
</file>

<file path=xl/sharedStrings.xml><?xml version="1.0" encoding="utf-8"?>
<sst xmlns="http://schemas.openxmlformats.org/spreadsheetml/2006/main" count="482" uniqueCount="202">
  <si>
    <t> </t>
  </si>
  <si>
    <t>Q3</t>
  </si>
  <si>
    <t>Q4</t>
  </si>
  <si>
    <t>Q1</t>
  </si>
  <si>
    <t>Q2</t>
  </si>
  <si>
    <t>Total 2014</t>
  </si>
  <si>
    <t>Total 2015</t>
  </si>
  <si>
    <t>Total 2016</t>
  </si>
  <si>
    <t>Foreign Direct Investment</t>
  </si>
  <si>
    <t>Equity</t>
  </si>
  <si>
    <t>Other Capital</t>
  </si>
  <si>
    <t>-</t>
  </si>
  <si>
    <t>Portfolio Investment</t>
  </si>
  <si>
    <t>Bonds</t>
  </si>
  <si>
    <t>Money market instruments</t>
  </si>
  <si>
    <t>Other Investment</t>
  </si>
  <si>
    <t>Trade credits</t>
  </si>
  <si>
    <t>Loans</t>
  </si>
  <si>
    <t>Currency deposits</t>
  </si>
  <si>
    <t>Other claims</t>
  </si>
  <si>
    <t>TOTAL </t>
  </si>
  <si>
    <r>
      <t> TABLE 1: Capital Importation by Type of Investment ($ million)</t>
    </r>
    <r>
      <rPr>
        <b/>
        <i/>
        <sz val="12"/>
        <color rgb="FF000000"/>
        <rFont val="Calibri"/>
        <family val="2"/>
        <scheme val="minor"/>
      </rPr>
      <t> </t>
    </r>
  </si>
  <si>
    <t>TABLE 2: Capital Importation by Sector ($ million)</t>
  </si>
  <si>
    <t>Shares</t>
  </si>
  <si>
    <t>Agriculture</t>
  </si>
  <si>
    <t>Banking</t>
  </si>
  <si>
    <t>Brewering</t>
  </si>
  <si>
    <t>Construction</t>
  </si>
  <si>
    <t>Consultancy</t>
  </si>
  <si>
    <t>Drilling</t>
  </si>
  <si>
    <t>Electrical</t>
  </si>
  <si>
    <t>Financing</t>
  </si>
  <si>
    <t>Fishing</t>
  </si>
  <si>
    <t>I T Services</t>
  </si>
  <si>
    <t>Marketing</t>
  </si>
  <si>
    <t>Oil And Gas</t>
  </si>
  <si>
    <t>Production</t>
  </si>
  <si>
    <t>Servicing</t>
  </si>
  <si>
    <t>Hotels</t>
  </si>
  <si>
    <t>Telecomms</t>
  </si>
  <si>
    <t>Tanning</t>
  </si>
  <si>
    <t>Trading</t>
  </si>
  <si>
    <t>Transport</t>
  </si>
  <si>
    <t>Weaving</t>
  </si>
  <si>
    <t>TOTAL</t>
  </si>
  <si>
    <t>TABLE 3: Capital Importation by Country of Origin ($ million)</t>
  </si>
  <si>
    <t>AFGHANISTAN</t>
  </si>
  <si>
    <t>ARMENIA</t>
  </si>
  <si>
    <t>AUSTRALIA</t>
  </si>
  <si>
    <t>AUSTRIA</t>
  </si>
  <si>
    <t>BAHRAIN</t>
  </si>
  <si>
    <t>BELGIUM</t>
  </si>
  <si>
    <t>BENIN</t>
  </si>
  <si>
    <t>BERMUDA</t>
  </si>
  <si>
    <t>BOTSWANA</t>
  </si>
  <si>
    <t>BRAZIL</t>
  </si>
  <si>
    <t>BRITISH VIRGIN ISLANDS</t>
  </si>
  <si>
    <t>BRUNEI DARUSSALAM</t>
  </si>
  <si>
    <t>BULGARIA</t>
  </si>
  <si>
    <t>CAMEROON</t>
  </si>
  <si>
    <t>CANADA</t>
  </si>
  <si>
    <t>CAYMAN ISLANDS</t>
  </si>
  <si>
    <t>CHINA</t>
  </si>
  <si>
    <t>CYPRUS</t>
  </si>
  <si>
    <t>CZECH REPUBLIC</t>
  </si>
  <si>
    <t>DENMARK</t>
  </si>
  <si>
    <t>EGYPT</t>
  </si>
  <si>
    <t>FINLAND</t>
  </si>
  <si>
    <t>FRANCE</t>
  </si>
  <si>
    <t>GAMBIA</t>
  </si>
  <si>
    <t>Full</t>
  </si>
  <si>
    <t>GERMANY</t>
  </si>
  <si>
    <t>GHANA</t>
  </si>
  <si>
    <t>GIBRALTAR</t>
  </si>
  <si>
    <t>GREECE</t>
  </si>
  <si>
    <t>GUINEA</t>
  </si>
  <si>
    <t>HONG KONG</t>
  </si>
  <si>
    <t>HUNGARY</t>
  </si>
  <si>
    <t>INDIA</t>
  </si>
  <si>
    <t>INDONESIA</t>
  </si>
  <si>
    <t>IRELAND</t>
  </si>
  <si>
    <t>ISLE OF MAN</t>
  </si>
  <si>
    <t>ISRAEL</t>
  </si>
  <si>
    <t>ITALY</t>
  </si>
  <si>
    <t>JAPAN</t>
  </si>
  <si>
    <t>KENYA</t>
  </si>
  <si>
    <t>KIRIBATI</t>
  </si>
  <si>
    <t>KOREA, REPUBLIC OF</t>
  </si>
  <si>
    <t>LATVIA</t>
  </si>
  <si>
    <t>LEBANON</t>
  </si>
  <si>
    <t>LIBERIA</t>
  </si>
  <si>
    <t>LUXEMBOURG</t>
  </si>
  <si>
    <t>MALAYSIA</t>
  </si>
  <si>
    <t>MALTA</t>
  </si>
  <si>
    <t>MARSHALL ISLANDS</t>
  </si>
  <si>
    <t>MAURITANIA</t>
  </si>
  <si>
    <t>MAURITIUS</t>
  </si>
  <si>
    <t>MOROCCO</t>
  </si>
  <si>
    <t>NAMIBIA</t>
  </si>
  <si>
    <t>NETHERLANDS</t>
  </si>
  <si>
    <t>NETH.ANTILLES</t>
  </si>
  <si>
    <t>NEW ZEALAND</t>
  </si>
  <si>
    <t>NIGER</t>
  </si>
  <si>
    <t>NORWAY</t>
  </si>
  <si>
    <t>PANAMA</t>
  </si>
  <si>
    <t>PITCAIRN</t>
  </si>
  <si>
    <t>POLAND</t>
  </si>
  <si>
    <t>PORTUGAL</t>
  </si>
  <si>
    <t>QATAR</t>
  </si>
  <si>
    <t>REP. OF SA</t>
  </si>
  <si>
    <t>RWANDA</t>
  </si>
  <si>
    <t>SAUDI ARABIA</t>
  </si>
  <si>
    <t>SEYCHELLES</t>
  </si>
  <si>
    <t>SINGAPORE</t>
  </si>
  <si>
    <t>SLOVAKIA</t>
  </si>
  <si>
    <t>SPAIN</t>
  </si>
  <si>
    <t>SWEDEN</t>
  </si>
  <si>
    <t>SWITZERLAND</t>
  </si>
  <si>
    <t>TOGO</t>
  </si>
  <si>
    <t>TUNISIA</t>
  </si>
  <si>
    <t>TURKEY</t>
  </si>
  <si>
    <t>UGANDA</t>
  </si>
  <si>
    <t>UKRAINE</t>
  </si>
  <si>
    <t>UAE</t>
  </si>
  <si>
    <t>UK</t>
  </si>
  <si>
    <t>U. REP TANZANIA</t>
  </si>
  <si>
    <t>UNITED STATES</t>
  </si>
  <si>
    <t>VIETNAM</t>
  </si>
  <si>
    <t>ZAMBIA</t>
  </si>
  <si>
    <t>Table 4</t>
  </si>
  <si>
    <t>Capital Importation by Banks (US$) ( Q1 2017)</t>
  </si>
  <si>
    <t>S/No</t>
  </si>
  <si>
    <t>Name of Bank</t>
  </si>
  <si>
    <t>January</t>
  </si>
  <si>
    <t>February</t>
  </si>
  <si>
    <t>March</t>
  </si>
  <si>
    <t>Total Q1 2017</t>
  </si>
  <si>
    <t>Stanbic IBTC Bank Plc</t>
  </si>
  <si>
    <t>Citibank Nigeria Limited</t>
  </si>
  <si>
    <t>Standard Chartered Bank Nigeria Limited</t>
  </si>
  <si>
    <t>First City Monument Bank Plc</t>
  </si>
  <si>
    <t>Sterling Bank Plc</t>
  </si>
  <si>
    <t>Zenith Bank Plc</t>
  </si>
  <si>
    <t>Ecobank Nigeria Plc</t>
  </si>
  <si>
    <t>Guaranty Trust Bank Plc</t>
  </si>
  <si>
    <t>First Bank Of Nigeria Plc</t>
  </si>
  <si>
    <t>Heritage Banking Company Limited</t>
  </si>
  <si>
    <t>Access Bank Plc</t>
  </si>
  <si>
    <t>Union Bank of Nigeria Plc</t>
  </si>
  <si>
    <t>Fidelity Bank Plc</t>
  </si>
  <si>
    <t>Diamond Bank Plc</t>
  </si>
  <si>
    <t>United Bank For Africa Plc</t>
  </si>
  <si>
    <t>Unity Bank Plc</t>
  </si>
  <si>
    <t>Skye Bank Plc</t>
  </si>
  <si>
    <t>Keystone Bank Limited</t>
  </si>
  <si>
    <t>Rand Merchant Bank</t>
  </si>
  <si>
    <t>JAIZ BANK PLC</t>
  </si>
  <si>
    <t>Wema Bank Plc</t>
  </si>
  <si>
    <t>CORONATION MERCHANT BANK</t>
  </si>
  <si>
    <t>FBN Merchant Bank Limited</t>
  </si>
  <si>
    <t>Share of Total</t>
  </si>
  <si>
    <t>% Share</t>
  </si>
  <si>
    <t>Capital Importation by Location (US$)  (2017)</t>
  </si>
  <si>
    <t>S/N0</t>
  </si>
  <si>
    <t>LOCATION OF INVESTMENT</t>
  </si>
  <si>
    <t>ABIA</t>
  </si>
  <si>
    <t>ABUJA (F C T)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</si>
  <si>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</si>
  <si>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</si>
  <si>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</si>
  <si>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</si>
  <si>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</si>
  <si>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</si>
  <si>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</si>
  <si>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</si>
  <si>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</si>
  <si>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</si>
  <si>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</si>
  <si>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</si>
  <si>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</si>
  <si>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</si>
  <si>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</si>
  <si>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</si>
  <si>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</si>
  <si>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</si>
  <si>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</si>
  <si>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</si>
  <si>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</si>
  <si>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</si>
  <si>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</si>
  <si>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</si>
  <si>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</si>
  <si>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</si>
  <si>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</si>
  <si>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</si>
  <si>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</si>
  <si>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</si>
  <si>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</si>
  <si>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</si>
  <si>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</si>
  <si>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</si>
  <si>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Share of Total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</si>
</sst>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2"/>
      <color rgb="FF000000"/>
      <name val="Century Gothic"/>
      <family val="2"/>
    </font>
    <font>
      <i/>
      <sz val="10"/>
      <color rgb="FF000000"/>
      <name val="Century Gothic"/>
      <family val="2"/>
    </font>
    <font>
      <i/>
      <sz val="10"/>
      <color theme="1"/>
      <name val="Century Gothic"/>
      <family val="2"/>
    </font>
    <font>
      <i/>
      <sz val="9"/>
      <color rgb="FF000000"/>
      <name val="Century Gothic"/>
      <family val="2"/>
    </font>
    <font>
      <b/>
      <i/>
      <sz val="11"/>
      <color theme="1"/>
      <name val="Century Gothic"/>
      <family val="2"/>
    </font>
    <font>
      <b/>
      <i/>
      <sz val="9"/>
      <color rgb="FF000000"/>
      <name val="Century Gothic"/>
      <family val="2"/>
    </font>
    <font>
      <b/>
      <i/>
      <sz val="10"/>
      <color rgb="FF000000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6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-0.499984740745262"/>
        <bgColor indexed="64"/>
      </patternFill>
    </fill>
  </fills>
  <borders count="4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/>
      <top/>
      <bottom style="thick">
        <color rgb="FF59595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808080"/>
      </right>
      <top/>
      <bottom style="thin">
        <color rgb="FFA6A6A6"/>
      </bottom>
      <diagonal/>
    </border>
    <border>
      <left style="thin">
        <color rgb="FF808080"/>
      </left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808080"/>
      </left>
      <right/>
      <top style="thin">
        <color rgb="FFA6A6A6"/>
      </top>
      <bottom/>
      <diagonal/>
    </border>
    <border>
      <left/>
      <right style="thin">
        <color rgb="FF808080"/>
      </right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808080"/>
      </right>
      <top style="thin">
        <color rgb="FFA6A6A6"/>
      </top>
      <bottom style="thin">
        <color rgb="FFA6A6A6"/>
      </bottom>
      <diagonal/>
    </border>
    <border>
      <left style="thin">
        <color rgb="FF808080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double">
        <color indexed="64"/>
      </bottom>
      <diagonal/>
    </border>
    <border>
      <left/>
      <right style="thin">
        <color rgb="FF808080"/>
      </right>
      <top style="thin">
        <color rgb="FFA6A6A6"/>
      </top>
      <bottom style="double">
        <color indexed="64"/>
      </bottom>
      <diagonal/>
    </border>
    <border>
      <left style="thin">
        <color rgb="FF808080"/>
      </left>
      <right/>
      <top style="thin">
        <color rgb="FFA6A6A6"/>
      </top>
      <bottom style="double">
        <color indexed="64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double">
        <color indexed="64"/>
      </bottom>
      <diagonal/>
    </border>
    <border>
      <left style="thin">
        <color rgb="FFA6A6A6"/>
      </left>
      <right/>
      <top style="thin">
        <color rgb="FFA6A6A6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</cellStyleXfs>
  <cellXfs count="18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43" fontId="6" fillId="2" borderId="2" xfId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0" borderId="2" xfId="0" quotePrefix="1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0" fontId="5" fillId="4" borderId="2" xfId="0" quotePrefix="1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4" borderId="4" xfId="0" applyFont="1" applyFill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0" fillId="0" borderId="9" xfId="0" applyFont="1" applyBorder="1" applyAlignment="1">
      <alignment wrapText="1"/>
    </xf>
    <xf numFmtId="4" fontId="11" fillId="0" borderId="9" xfId="0" applyNumberFormat="1" applyFont="1" applyBorder="1" applyAlignment="1">
      <alignment wrapText="1"/>
    </xf>
    <xf numFmtId="4" fontId="11" fillId="0" borderId="11" xfId="0" applyNumberFormat="1" applyFont="1" applyBorder="1" applyAlignment="1">
      <alignment wrapText="1"/>
    </xf>
    <xf numFmtId="4" fontId="11" fillId="0" borderId="10" xfId="0" applyNumberFormat="1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2" xfId="0" quotePrefix="1" applyFont="1" applyBorder="1" applyAlignment="1">
      <alignment wrapText="1"/>
    </xf>
    <xf numFmtId="0" fontId="11" fillId="0" borderId="13" xfId="0" quotePrefix="1" applyFont="1" applyBorder="1" applyAlignment="1">
      <alignment wrapText="1"/>
    </xf>
    <xf numFmtId="4" fontId="11" fillId="0" borderId="12" xfId="0" applyNumberFormat="1" applyFont="1" applyBorder="1" applyAlignment="1">
      <alignment wrapText="1"/>
    </xf>
    <xf numFmtId="0" fontId="12" fillId="0" borderId="15" xfId="0" applyFont="1" applyBorder="1" applyAlignment="1">
      <alignment wrapText="1"/>
    </xf>
    <xf numFmtId="4" fontId="13" fillId="0" borderId="15" xfId="0" applyNumberFormat="1" applyFont="1" applyBorder="1" applyAlignment="1">
      <alignment wrapText="1"/>
    </xf>
    <xf numFmtId="4" fontId="13" fillId="0" borderId="16" xfId="0" applyNumberFormat="1" applyFont="1" applyBorder="1" applyAlignment="1">
      <alignment wrapText="1"/>
    </xf>
    <xf numFmtId="4" fontId="13" fillId="0" borderId="17" xfId="0" applyNumberFormat="1" applyFont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2" fillId="2" borderId="0" xfId="0" applyFont="1" applyFill="1"/>
    <xf numFmtId="0" fontId="14" fillId="2" borderId="6" xfId="0" applyFont="1" applyFill="1" applyBorder="1" applyAlignment="1">
      <alignment wrapText="1"/>
    </xf>
    <xf numFmtId="4" fontId="13" fillId="2" borderId="9" xfId="0" applyNumberFormat="1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14" fillId="2" borderId="8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13" fillId="2" borderId="9" xfId="1" applyNumberFormat="1" applyFont="1" applyFill="1" applyBorder="1" applyAlignment="1">
      <alignment wrapText="1"/>
    </xf>
    <xf numFmtId="4" fontId="0" fillId="2" borderId="8" xfId="0" applyNumberFormat="1" applyFont="1" applyFill="1" applyBorder="1" applyAlignment="1">
      <alignment wrapText="1"/>
    </xf>
    <xf numFmtId="4" fontId="0" fillId="2" borderId="6" xfId="0" applyNumberFormat="1" applyFont="1" applyFill="1" applyBorder="1" applyAlignment="1">
      <alignment wrapText="1"/>
    </xf>
    <xf numFmtId="4" fontId="0" fillId="2" borderId="7" xfId="0" applyNumberFormat="1" applyFont="1" applyFill="1" applyBorder="1" applyAlignment="1">
      <alignment wrapText="1"/>
    </xf>
    <xf numFmtId="4" fontId="11" fillId="2" borderId="6" xfId="0" applyNumberFormat="1" applyFont="1" applyFill="1" applyBorder="1" applyAlignment="1">
      <alignment wrapText="1"/>
    </xf>
    <xf numFmtId="4" fontId="11" fillId="0" borderId="14" xfId="0" applyNumberFormat="1" applyFont="1" applyBorder="1" applyAlignment="1">
      <alignment wrapText="1"/>
    </xf>
    <xf numFmtId="4" fontId="11" fillId="0" borderId="13" xfId="0" applyNumberFormat="1" applyFont="1" applyBorder="1" applyAlignment="1">
      <alignment wrapText="1"/>
    </xf>
    <xf numFmtId="4" fontId="11" fillId="0" borderId="14" xfId="0" quotePrefix="1" applyNumberFormat="1" applyFont="1" applyBorder="1" applyAlignment="1">
      <alignment wrapText="1"/>
    </xf>
    <xf numFmtId="4" fontId="11" fillId="0" borderId="12" xfId="0" quotePrefix="1" applyNumberFormat="1" applyFont="1" applyBorder="1" applyAlignment="1">
      <alignment wrapText="1"/>
    </xf>
    <xf numFmtId="4" fontId="11" fillId="0" borderId="13" xfId="0" quotePrefix="1" applyNumberFormat="1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4" fillId="2" borderId="6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 wrapText="1"/>
    </xf>
    <xf numFmtId="43" fontId="15" fillId="0" borderId="12" xfId="1" applyNumberFormat="1" applyFont="1" applyBorder="1" applyAlignment="1">
      <alignment wrapText="1"/>
    </xf>
    <xf numFmtId="0" fontId="0" fillId="0" borderId="0" xfId="0" applyFill="1"/>
    <xf numFmtId="0" fontId="0" fillId="0" borderId="0" xfId="0" applyFont="1" applyFill="1" applyBorder="1" applyAlignment="1">
      <alignment wrapText="1"/>
    </xf>
    <xf numFmtId="0" fontId="15" fillId="0" borderId="9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0" fontId="15" fillId="0" borderId="15" xfId="0" applyFont="1" applyFill="1" applyBorder="1" applyAlignment="1">
      <alignment wrapText="1"/>
    </xf>
    <xf numFmtId="43" fontId="15" fillId="0" borderId="21" xfId="1" applyNumberFormat="1" applyFont="1" applyBorder="1" applyAlignment="1">
      <alignment wrapText="1"/>
    </xf>
    <xf numFmtId="43" fontId="15" fillId="0" borderId="20" xfId="1" applyNumberFormat="1" applyFont="1" applyBorder="1" applyAlignment="1">
      <alignment wrapText="1"/>
    </xf>
    <xf numFmtId="43" fontId="15" fillId="0" borderId="22" xfId="1" applyNumberFormat="1" applyFont="1" applyBorder="1" applyAlignment="1">
      <alignment wrapText="1"/>
    </xf>
    <xf numFmtId="43" fontId="16" fillId="2" borderId="12" xfId="1" applyNumberFormat="1" applyFont="1" applyFill="1" applyBorder="1" applyAlignment="1">
      <alignment wrapText="1"/>
    </xf>
    <xf numFmtId="43" fontId="16" fillId="2" borderId="9" xfId="1" applyNumberFormat="1" applyFont="1" applyFill="1" applyBorder="1" applyAlignment="1">
      <alignment wrapText="1"/>
    </xf>
    <xf numFmtId="43" fontId="15" fillId="0" borderId="23" xfId="1" applyNumberFormat="1" applyFont="1" applyBorder="1" applyAlignment="1">
      <alignment wrapText="1"/>
    </xf>
    <xf numFmtId="43" fontId="15" fillId="0" borderId="24" xfId="1" applyNumberFormat="1" applyFont="1" applyBorder="1" applyAlignment="1">
      <alignment wrapText="1"/>
    </xf>
    <xf numFmtId="43" fontId="15" fillId="0" borderId="15" xfId="1" applyNumberFormat="1" applyFont="1" applyBorder="1" applyAlignment="1">
      <alignment wrapText="1"/>
    </xf>
    <xf numFmtId="43" fontId="15" fillId="4" borderId="15" xfId="1" applyNumberFormat="1" applyFont="1" applyFill="1" applyBorder="1" applyAlignment="1">
      <alignment wrapText="1"/>
    </xf>
    <xf numFmtId="43" fontId="0" fillId="0" borderId="0" xfId="1" applyNumberFormat="1" applyFont="1"/>
    <xf numFmtId="43" fontId="15" fillId="4" borderId="12" xfId="1" applyNumberFormat="1" applyFont="1" applyFill="1" applyBorder="1" applyAlignment="1">
      <alignment wrapText="1"/>
    </xf>
    <xf numFmtId="43" fontId="2" fillId="2" borderId="0" xfId="1" applyNumberFormat="1" applyFont="1" applyFill="1"/>
    <xf numFmtId="43" fontId="15" fillId="4" borderId="0" xfId="1" applyNumberFormat="1" applyFont="1" applyFill="1" applyBorder="1" applyAlignment="1">
      <alignment horizontal="center" wrapText="1"/>
    </xf>
    <xf numFmtId="0" fontId="1" fillId="0" borderId="25" xfId="2" applyFill="1" applyBorder="1"/>
    <xf numFmtId="0" fontId="1" fillId="0" borderId="26" xfId="2" applyFill="1" applyBorder="1"/>
    <xf numFmtId="43" fontId="1" fillId="0" borderId="26" xfId="1" applyFont="1" applyFill="1" applyBorder="1"/>
    <xf numFmtId="43" fontId="1" fillId="0" borderId="27" xfId="1" applyFont="1" applyFill="1" applyBorder="1"/>
    <xf numFmtId="0" fontId="1" fillId="0" borderId="28" xfId="2" applyFont="1" applyFill="1" applyBorder="1"/>
    <xf numFmtId="0" fontId="1" fillId="0" borderId="28" xfId="2" applyFill="1" applyBorder="1"/>
    <xf numFmtId="0" fontId="0" fillId="0" borderId="28" xfId="2" applyFont="1" applyFill="1" applyBorder="1"/>
    <xf numFmtId="2" fontId="0" fillId="0" borderId="0" xfId="0" applyNumberFormat="1"/>
    <xf numFmtId="0" fontId="19" fillId="0" borderId="33" xfId="2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4" fontId="11" fillId="0" borderId="12" xfId="0" applyNumberFormat="1" applyFont="1" applyBorder="1" applyAlignment="1">
      <alignment wrapText="1"/>
    </xf>
    <xf numFmtId="4" fontId="11" fillId="0" borderId="13" xfId="0" applyNumberFormat="1" applyFont="1" applyBorder="1" applyAlignment="1">
      <alignment wrapText="1"/>
    </xf>
    <xf numFmtId="4" fontId="11" fillId="4" borderId="14" xfId="0" applyNumberFormat="1" applyFont="1" applyFill="1" applyBorder="1" applyAlignment="1">
      <alignment wrapText="1"/>
    </xf>
    <xf numFmtId="4" fontId="11" fillId="4" borderId="12" xfId="0" applyNumberFormat="1" applyFont="1" applyFill="1" applyBorder="1" applyAlignment="1">
      <alignment wrapText="1"/>
    </xf>
    <xf numFmtId="4" fontId="11" fillId="2" borderId="6" xfId="0" applyNumberFormat="1" applyFont="1" applyFill="1" applyBorder="1" applyAlignment="1">
      <alignment wrapText="1"/>
    </xf>
    <xf numFmtId="4" fontId="11" fillId="2" borderId="7" xfId="0" applyNumberFormat="1" applyFont="1" applyFill="1" applyBorder="1" applyAlignment="1">
      <alignment wrapText="1"/>
    </xf>
    <xf numFmtId="4" fontId="11" fillId="2" borderId="8" xfId="0" applyNumberFormat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2" borderId="6" xfId="0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14" fillId="2" borderId="8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4" borderId="14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4" fontId="11" fillId="0" borderId="9" xfId="0" applyNumberFormat="1" applyFont="1" applyBorder="1" applyAlignment="1">
      <alignment wrapText="1"/>
    </xf>
    <xf numFmtId="4" fontId="11" fillId="0" borderId="11" xfId="0" applyNumberFormat="1" applyFont="1" applyBorder="1" applyAlignment="1">
      <alignment wrapText="1"/>
    </xf>
    <xf numFmtId="4" fontId="11" fillId="4" borderId="10" xfId="0" applyNumberFormat="1" applyFont="1" applyFill="1" applyBorder="1" applyAlignment="1">
      <alignment wrapText="1"/>
    </xf>
    <xf numFmtId="4" fontId="11" fillId="4" borderId="9" xfId="0" applyNumberFormat="1" applyFont="1" applyFill="1" applyBorder="1" applyAlignment="1">
      <alignment wrapText="1"/>
    </xf>
    <xf numFmtId="4" fontId="11" fillId="0" borderId="12" xfId="0" quotePrefix="1" applyNumberFormat="1" applyFont="1" applyBorder="1" applyAlignment="1">
      <alignment wrapText="1"/>
    </xf>
    <xf numFmtId="4" fontId="11" fillId="4" borderId="14" xfId="0" quotePrefix="1" applyNumberFormat="1" applyFont="1" applyFill="1" applyBorder="1" applyAlignment="1">
      <alignment wrapText="1"/>
    </xf>
    <xf numFmtId="4" fontId="13" fillId="0" borderId="15" xfId="0" applyNumberFormat="1" applyFont="1" applyBorder="1" applyAlignment="1">
      <alignment wrapText="1"/>
    </xf>
    <xf numFmtId="4" fontId="13" fillId="0" borderId="16" xfId="0" applyNumberFormat="1" applyFont="1" applyBorder="1" applyAlignment="1">
      <alignment wrapText="1"/>
    </xf>
    <xf numFmtId="4" fontId="13" fillId="4" borderId="17" xfId="0" applyNumberFormat="1" applyFont="1" applyFill="1" applyBorder="1" applyAlignment="1">
      <alignment wrapText="1"/>
    </xf>
    <xf numFmtId="4" fontId="13" fillId="4" borderId="15" xfId="0" applyNumberFormat="1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43" fontId="15" fillId="0" borderId="12" xfId="1" applyNumberFormat="1" applyFont="1" applyBorder="1" applyAlignment="1">
      <alignment wrapText="1"/>
    </xf>
    <xf numFmtId="43" fontId="15" fillId="4" borderId="12" xfId="1" applyNumberFormat="1" applyFont="1" applyFill="1" applyBorder="1" applyAlignment="1">
      <alignment wrapText="1"/>
    </xf>
    <xf numFmtId="43" fontId="15" fillId="0" borderId="9" xfId="1" applyNumberFormat="1" applyFont="1" applyBorder="1" applyAlignment="1">
      <alignment wrapText="1"/>
    </xf>
    <xf numFmtId="43" fontId="15" fillId="4" borderId="9" xfId="1" applyNumberFormat="1" applyFont="1" applyFill="1" applyBorder="1" applyAlignment="1">
      <alignment wrapText="1"/>
    </xf>
    <xf numFmtId="43" fontId="15" fillId="0" borderId="15" xfId="1" applyNumberFormat="1" applyFont="1" applyBorder="1" applyAlignment="1">
      <alignment wrapText="1"/>
    </xf>
    <xf numFmtId="43" fontId="15" fillId="4" borderId="15" xfId="1" applyNumberFormat="1" applyFont="1" applyFill="1" applyBorder="1" applyAlignment="1">
      <alignment horizontal="center" wrapText="1"/>
    </xf>
    <xf numFmtId="43" fontId="15" fillId="4" borderId="0" xfId="1" applyNumberFormat="1" applyFont="1" applyFill="1" applyBorder="1" applyAlignment="1">
      <alignment horizontal="center" wrapText="1"/>
    </xf>
    <xf numFmtId="43" fontId="15" fillId="4" borderId="1" xfId="1" applyNumberFormat="1" applyFont="1" applyFill="1" applyBorder="1" applyAlignment="1">
      <alignment horizontal="center" wrapText="1"/>
    </xf>
    <xf numFmtId="43" fontId="16" fillId="2" borderId="15" xfId="1" applyNumberFormat="1" applyFont="1" applyFill="1" applyBorder="1" applyAlignment="1">
      <alignment wrapText="1"/>
    </xf>
    <xf numFmtId="0" fontId="21" fillId="0" borderId="0" xfId="2" applyFont="1" applyFill="1" applyAlignment="1">
      <alignment horizontal="left"/>
    </xf>
    <xf numFmtId="0" fontId="22" fillId="0" borderId="0" xfId="2" applyFont="1" applyFill="1"/>
    <xf numFmtId="0" fontId="22" fillId="2" borderId="0" xfId="2" applyFont="1" applyFill="1"/>
    <xf numFmtId="0" fontId="22" fillId="0" borderId="0" xfId="0" applyFont="1" applyAlignment="1">
      <alignment horizontal="center"/>
    </xf>
    <xf numFmtId="0" fontId="22" fillId="0" borderId="0" xfId="0" applyFont="1"/>
    <xf numFmtId="0" fontId="23" fillId="2" borderId="35" xfId="0" applyFont="1" applyFill="1" applyBorder="1" applyAlignment="1">
      <alignment horizontal="center" wrapText="1"/>
    </xf>
    <xf numFmtId="0" fontId="23" fillId="2" borderId="36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4" fillId="0" borderId="32" xfId="2" applyFont="1" applyFill="1" applyBorder="1" applyAlignment="1">
      <alignment horizontal="center"/>
    </xf>
    <xf numFmtId="0" fontId="24" fillId="0" borderId="33" xfId="2" applyFont="1" applyFill="1" applyBorder="1" applyAlignment="1">
      <alignment horizontal="center"/>
    </xf>
    <xf numFmtId="0" fontId="25" fillId="0" borderId="33" xfId="2" applyFont="1" applyFill="1" applyBorder="1"/>
    <xf numFmtId="0" fontId="25" fillId="0" borderId="34" xfId="2" applyFont="1" applyFill="1" applyBorder="1"/>
    <xf numFmtId="0" fontId="26" fillId="2" borderId="0" xfId="4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/>
    </xf>
    <xf numFmtId="0" fontId="22" fillId="0" borderId="25" xfId="2" applyFont="1" applyFill="1" applyBorder="1"/>
    <xf numFmtId="0" fontId="22" fillId="0" borderId="26" xfId="2" applyFont="1" applyFill="1" applyBorder="1"/>
    <xf numFmtId="43" fontId="22" fillId="0" borderId="26" xfId="1" applyFont="1" applyFill="1" applyBorder="1"/>
    <xf numFmtId="43" fontId="22" fillId="0" borderId="27" xfId="1" applyFont="1" applyFill="1" applyBorder="1"/>
    <xf numFmtId="43" fontId="27" fillId="2" borderId="0" xfId="4" applyNumberFormat="1" applyFont="1" applyFill="1" applyBorder="1" applyAlignment="1">
      <alignment horizontal="left" vertical="center" wrapText="1"/>
    </xf>
    <xf numFmtId="2" fontId="22" fillId="0" borderId="0" xfId="0" applyNumberFormat="1" applyFont="1" applyAlignment="1">
      <alignment horizontal="center"/>
    </xf>
    <xf numFmtId="0" fontId="22" fillId="0" borderId="28" xfId="2" applyFont="1" applyFill="1" applyBorder="1"/>
    <xf numFmtId="0" fontId="28" fillId="2" borderId="29" xfId="2" applyFont="1" applyFill="1" applyBorder="1"/>
    <xf numFmtId="0" fontId="28" fillId="2" borderId="30" xfId="2" applyFont="1" applyFill="1" applyBorder="1"/>
    <xf numFmtId="43" fontId="28" fillId="2" borderId="30" xfId="1" applyFont="1" applyFill="1" applyBorder="1"/>
    <xf numFmtId="43" fontId="28" fillId="2" borderId="31" xfId="1" applyFont="1" applyFill="1" applyBorder="1"/>
    <xf numFmtId="43" fontId="28" fillId="2" borderId="31" xfId="1" applyFont="1" applyFill="1" applyBorder="1" applyAlignment="1">
      <alignment horizontal="center" vertical="center"/>
    </xf>
    <xf numFmtId="0" fontId="28" fillId="2" borderId="0" xfId="0" applyFont="1" applyFill="1"/>
    <xf numFmtId="0" fontId="22" fillId="2" borderId="0" xfId="0" applyFont="1" applyFill="1"/>
    <xf numFmtId="0" fontId="17" fillId="0" borderId="38" xfId="0" applyFont="1" applyBorder="1"/>
    <xf numFmtId="0" fontId="17" fillId="0" borderId="39" xfId="0" applyFont="1" applyBorder="1"/>
    <xf numFmtId="0" fontId="29" fillId="0" borderId="39" xfId="3" applyFont="1" applyFill="1" applyBorder="1" applyAlignment="1"/>
    <xf numFmtId="0" fontId="29" fillId="0" borderId="40" xfId="3" applyFont="1" applyFill="1" applyBorder="1" applyAlignment="1"/>
    <xf numFmtId="0" fontId="2" fillId="0" borderId="41" xfId="2" applyFont="1" applyFill="1" applyBorder="1"/>
    <xf numFmtId="0" fontId="2" fillId="0" borderId="42" xfId="2" applyFont="1" applyFill="1" applyBorder="1"/>
    <xf numFmtId="0" fontId="2" fillId="0" borderId="43" xfId="2" applyFont="1" applyFill="1" applyBorder="1"/>
    <xf numFmtId="0" fontId="1" fillId="0" borderId="29" xfId="2" applyFill="1" applyBorder="1"/>
    <xf numFmtId="0" fontId="2" fillId="0" borderId="30" xfId="2" applyFont="1" applyFill="1" applyBorder="1"/>
    <xf numFmtId="43" fontId="2" fillId="0" borderId="30" xfId="1" applyFont="1" applyFill="1" applyBorder="1"/>
    <xf numFmtId="43" fontId="2" fillId="0" borderId="31" xfId="1" applyFont="1" applyFill="1" applyBorder="1"/>
    <xf numFmtId="0" fontId="20" fillId="5" borderId="0" xfId="2" applyFont="1" applyFill="1" applyBorder="1"/>
    <xf numFmtId="0" fontId="20" fillId="5" borderId="0" xfId="0" applyFont="1" applyFill="1"/>
    <xf numFmtId="43" fontId="20" fillId="5" borderId="0" xfId="0" applyNumberFormat="1" applyFont="1" applyFill="1"/>
    <xf numFmtId="0" fontId="0" fillId="0" borderId="0" xfId="0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5">
    <cellStyle name="Comma" xfId="1" builtinId="3"/>
    <cellStyle name="Normal" xfId="0" builtinId="0"/>
    <cellStyle name="Normal 10" xfId="4"/>
    <cellStyle name="Normal 2 3 2 3" xfId="3"/>
    <cellStyle name="Normal 9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2851407"/>
        <c:axId val="1225834591"/>
      </c:barChart>
      <c:catAx>
        <c:axId val="12228514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834591"/>
        <c:crosses val="autoZero"/>
        <c:auto val="1"/>
        <c:lblAlgn val="ctr"/>
        <c:lblOffset val="100"/>
        <c:noMultiLvlLbl val="0"/>
      </c:catAx>
      <c:valAx>
        <c:axId val="1225834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8514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Share of Q1 2017 Capital Imported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Sheet2!$D$2</c:f>
              <c:strCache>
                <c:ptCount val="1"/>
                <c:pt idx="0">
                  <c:v>% Share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Sheet2!$C$3:$C$25</c:f>
              <c:strCache>
                <c:ptCount val="23"/>
                <c:pt idx="0">
                  <c:v>Stanbic IBTC Bank Plc</c:v>
                </c:pt>
                <c:pt idx="1">
                  <c:v>Citibank Nigeria Limited</c:v>
                </c:pt>
                <c:pt idx="2">
                  <c:v>Standard Chartered Bank Nigeria Limited</c:v>
                </c:pt>
                <c:pt idx="3">
                  <c:v>First City Monument Bank Plc</c:v>
                </c:pt>
                <c:pt idx="4">
                  <c:v>Sterling Bank Plc</c:v>
                </c:pt>
                <c:pt idx="5">
                  <c:v>Zenith Bank Plc</c:v>
                </c:pt>
                <c:pt idx="6">
                  <c:v>Ecobank Nigeria Plc</c:v>
                </c:pt>
                <c:pt idx="7">
                  <c:v>Guaranty Trust Bank Plc</c:v>
                </c:pt>
                <c:pt idx="8">
                  <c:v>First Bank Of Nigeria Plc</c:v>
                </c:pt>
                <c:pt idx="9">
                  <c:v>Heritage Banking Company Limited</c:v>
                </c:pt>
                <c:pt idx="10">
                  <c:v>Access Bank Plc</c:v>
                </c:pt>
                <c:pt idx="11">
                  <c:v>Union Bank of Nigeria Plc</c:v>
                </c:pt>
                <c:pt idx="12">
                  <c:v>Fidelity Bank Plc</c:v>
                </c:pt>
                <c:pt idx="13">
                  <c:v>Diamond Bank Plc</c:v>
                </c:pt>
                <c:pt idx="14">
                  <c:v>United Bank For Africa Plc</c:v>
                </c:pt>
                <c:pt idx="15">
                  <c:v>Unity Bank Plc</c:v>
                </c:pt>
                <c:pt idx="16">
                  <c:v>Skye Bank Plc</c:v>
                </c:pt>
                <c:pt idx="17">
                  <c:v>Keystone Bank Limited</c:v>
                </c:pt>
                <c:pt idx="18">
                  <c:v>Rand Merchant Bank</c:v>
                </c:pt>
                <c:pt idx="19">
                  <c:v>JAIZ BANK PLC</c:v>
                </c:pt>
                <c:pt idx="20">
                  <c:v>Wema Bank Plc</c:v>
                </c:pt>
                <c:pt idx="21">
                  <c:v>CORONATION MERCHANT BANK</c:v>
                </c:pt>
                <c:pt idx="22">
                  <c:v>FBN Merchant Bank Limited</c:v>
                </c:pt>
              </c:strCache>
            </c:strRef>
          </c:cat>
          <c:val>
            <c:numRef>
              <c:f>Sheet2!$D$3:$D$25</c:f>
              <c:numCache>
                <c:formatCode>0.00</c:formatCode>
                <c:ptCount val="23"/>
                <c:pt idx="0">
                  <c:v>9.1160330719841944</c:v>
                </c:pt>
                <c:pt idx="1">
                  <c:v>5.1213270395348438</c:v>
                </c:pt>
                <c:pt idx="2">
                  <c:v>25.491576848672072</c:v>
                </c:pt>
                <c:pt idx="3">
                  <c:v>1.232081304225455</c:v>
                </c:pt>
                <c:pt idx="4">
                  <c:v>0.33599304924486012</c:v>
                </c:pt>
                <c:pt idx="5">
                  <c:v>10.476880105272922</c:v>
                </c:pt>
                <c:pt idx="6">
                  <c:v>14.869474355947579</c:v>
                </c:pt>
                <c:pt idx="7">
                  <c:v>5.3248776401869105</c:v>
                </c:pt>
                <c:pt idx="8">
                  <c:v>2.2929036067114259</c:v>
                </c:pt>
                <c:pt idx="9">
                  <c:v>0</c:v>
                </c:pt>
                <c:pt idx="10">
                  <c:v>16.617117092890108</c:v>
                </c:pt>
                <c:pt idx="11">
                  <c:v>2.021559916315244</c:v>
                </c:pt>
                <c:pt idx="12">
                  <c:v>3.302986596162414E-2</c:v>
                </c:pt>
                <c:pt idx="13">
                  <c:v>1.225462306255986</c:v>
                </c:pt>
                <c:pt idx="14">
                  <c:v>4.3297309785248661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8.0970536433768118E-3</c:v>
                </c:pt>
                <c:pt idx="19">
                  <c:v>0</c:v>
                </c:pt>
                <c:pt idx="20">
                  <c:v>5.0821315182210426E-2</c:v>
                </c:pt>
                <c:pt idx="21">
                  <c:v>1.3432145491060485</c:v>
                </c:pt>
                <c:pt idx="22">
                  <c:v>0.10981990034027206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B-4CD3-9AEC-6A8196F65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998593935"/>
        <c:axId val="1002945615"/>
      </c:barChart>
      <c:catAx>
        <c:axId val="998593935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2945615"/>
        <c:crosses val="autoZero"/>
        <c:auto val="1"/>
        <c:lblAlgn val="ctr"/>
        <c:lblOffset val="100"/>
        <c:noMultiLvlLbl val="0"/>
      </c:catAx>
      <c:valAx>
        <c:axId val="100294561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593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2371725</xdr:colOff>
      <xdr:row>3</xdr:row>
      <xdr:rowOff>9525</xdr:rowOff>
    </xdr:from>
    <xdr:to>
      <xdr:col>9</xdr:col>
      <xdr:colOff>333375</xdr:colOff>
      <xdr:row>17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4BC9E9-5456-4381-B620-FE6BD44CF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2371725</xdr:colOff>
      <xdr:row>3</xdr:row>
      <xdr:rowOff>9525</xdr:rowOff>
    </xdr:from>
    <xdr:to>
      <xdr:col>11</xdr:col>
      <xdr:colOff>581025</xdr:colOff>
      <xdr:row>17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DC431E-4ED6-4325-827B-E3593F52E3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workbookViewId="0">
      <selection activeCell="B5" sqref="B5:C16"/>
    </sheetView>
  </sheetViews>
  <sheetFormatPr defaultRowHeight="15" x14ac:dyDescent="0.25"/>
  <cols>
    <col min="2" max="2" width="9.28515625" customWidth="1"/>
    <col min="3" max="3" width="22.28515625" customWidth="1"/>
    <col min="4" max="9" width="9.28515625" customWidth="1"/>
    <col min="10" max="10" width="12.28515625" style="1" customWidth="1"/>
    <col min="11" max="14" width="9.28515625" customWidth="1"/>
    <col min="15" max="15" width="11.5703125" style="1" customWidth="1"/>
    <col min="16" max="19" width="9.28515625" customWidth="1"/>
    <col min="20" max="20" width="9.28515625" style="1" customWidth="1"/>
    <col min="21" max="21" width="9.28515625" customWidth="1"/>
  </cols>
  <sheetData>
    <row r="1" spans="2:21" ht="15.75" thickBot="1" x14ac:dyDescent="0.3"/>
    <row r="2" spans="2:21" ht="16.5" thickTop="1" x14ac:dyDescent="0.25">
      <c r="B2" s="101" t="s">
        <v>21</v>
      </c>
      <c r="C2" s="101"/>
      <c r="D2" s="101"/>
      <c r="E2" s="101"/>
      <c r="F2" s="101"/>
      <c r="G2" s="101"/>
      <c r="H2" s="101"/>
      <c r="I2" s="101"/>
      <c r="J2" s="2"/>
      <c r="K2" s="3" t="s">
        <v>0</v>
      </c>
      <c r="L2" s="3" t="s">
        <v>0</v>
      </c>
      <c r="M2" s="3" t="s">
        <v>0</v>
      </c>
      <c r="N2" s="3" t="s">
        <v>0</v>
      </c>
      <c r="O2" s="4"/>
      <c r="P2" s="3" t="s">
        <v>0</v>
      </c>
      <c r="Q2" s="3" t="s">
        <v>0</v>
      </c>
      <c r="R2" s="3" t="s">
        <v>0</v>
      </c>
      <c r="S2" s="3" t="s">
        <v>0</v>
      </c>
      <c r="T2" s="4"/>
      <c r="U2" s="3" t="s">
        <v>0</v>
      </c>
    </row>
    <row r="3" spans="2:21" x14ac:dyDescent="0.25">
      <c r="B3" s="5"/>
      <c r="C3" s="5"/>
      <c r="D3" s="6">
        <v>2013</v>
      </c>
      <c r="E3" s="5"/>
      <c r="F3" s="6">
        <v>2014</v>
      </c>
      <c r="G3" s="5"/>
      <c r="H3" s="5"/>
      <c r="I3" s="5"/>
      <c r="J3" s="7"/>
      <c r="K3" s="6">
        <v>2015</v>
      </c>
      <c r="L3" s="5"/>
      <c r="M3" s="5"/>
      <c r="N3" s="5"/>
      <c r="O3" s="7"/>
      <c r="P3" s="6">
        <v>2016</v>
      </c>
      <c r="Q3" s="5"/>
      <c r="R3" s="5"/>
      <c r="S3" s="5"/>
      <c r="T3" s="7"/>
      <c r="U3" s="6">
        <v>2017</v>
      </c>
    </row>
    <row r="4" spans="2:21" ht="27" thickBot="1" x14ac:dyDescent="0.3">
      <c r="B4" s="8" t="s">
        <v>0</v>
      </c>
      <c r="C4" s="8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1</v>
      </c>
      <c r="I4" s="9" t="s">
        <v>2</v>
      </c>
      <c r="J4" s="10" t="s">
        <v>5</v>
      </c>
      <c r="K4" s="9" t="s">
        <v>3</v>
      </c>
      <c r="L4" s="9" t="s">
        <v>4</v>
      </c>
      <c r="M4" s="9" t="s">
        <v>1</v>
      </c>
      <c r="N4" s="9" t="s">
        <v>2</v>
      </c>
      <c r="O4" s="10" t="s">
        <v>6</v>
      </c>
      <c r="P4" s="9" t="s">
        <v>3</v>
      </c>
      <c r="Q4" s="9" t="s">
        <v>4</v>
      </c>
      <c r="R4" s="9" t="s">
        <v>1</v>
      </c>
      <c r="S4" s="9" t="s">
        <v>2</v>
      </c>
      <c r="T4" s="10" t="s">
        <v>7</v>
      </c>
      <c r="U4" s="11" t="s">
        <v>3</v>
      </c>
    </row>
    <row r="5" spans="2:21" ht="15.75" thickBot="1" x14ac:dyDescent="0.3">
      <c r="B5" s="102" t="s">
        <v>8</v>
      </c>
      <c r="C5" s="102"/>
      <c r="D5" s="8">
        <v>195.28</v>
      </c>
      <c r="E5" s="8">
        <v>121.82</v>
      </c>
      <c r="F5" s="8">
        <v>490.69</v>
      </c>
      <c r="G5" s="8">
        <v>472.99</v>
      </c>
      <c r="H5" s="8">
        <v>544.5</v>
      </c>
      <c r="I5" s="8">
        <v>768.86</v>
      </c>
      <c r="J5" s="12">
        <f>SUM(F5:I5)</f>
        <v>2277.04</v>
      </c>
      <c r="K5" s="8">
        <v>394.61</v>
      </c>
      <c r="L5" s="8">
        <v>211.14</v>
      </c>
      <c r="M5" s="8">
        <v>717.71</v>
      </c>
      <c r="N5" s="8">
        <v>123.16</v>
      </c>
      <c r="O5" s="12">
        <f>SUM(K5:N5)</f>
        <v>1446.6200000000001</v>
      </c>
      <c r="P5" s="8">
        <v>174.46</v>
      </c>
      <c r="Q5" s="8">
        <v>184.29</v>
      </c>
      <c r="R5" s="8">
        <v>340.64</v>
      </c>
      <c r="S5" s="8">
        <v>344.63</v>
      </c>
      <c r="T5" s="12">
        <f>SUM(P5:S5)</f>
        <v>1044.02</v>
      </c>
      <c r="U5" s="13">
        <v>211.38</v>
      </c>
    </row>
    <row r="6" spans="2:21" ht="15.75" thickBot="1" x14ac:dyDescent="0.3">
      <c r="B6" s="14" t="s">
        <v>0</v>
      </c>
      <c r="C6" s="9" t="s">
        <v>9</v>
      </c>
      <c r="D6" s="9">
        <v>194.63</v>
      </c>
      <c r="E6" s="9">
        <v>113.95</v>
      </c>
      <c r="F6" s="9">
        <v>490.39</v>
      </c>
      <c r="G6" s="9">
        <v>461.58</v>
      </c>
      <c r="H6" s="9">
        <v>544.21</v>
      </c>
      <c r="I6" s="9">
        <v>767.83</v>
      </c>
      <c r="J6" s="12">
        <f t="shared" ref="J6:J17" si="0">SUM(F6:I6)</f>
        <v>2264.0100000000002</v>
      </c>
      <c r="K6" s="9">
        <v>394.56</v>
      </c>
      <c r="L6" s="9">
        <v>211.01</v>
      </c>
      <c r="M6" s="9">
        <v>715.86</v>
      </c>
      <c r="N6" s="9">
        <v>120.98</v>
      </c>
      <c r="O6" s="12">
        <f t="shared" ref="O6:O17" si="1">SUM(K6:N6)</f>
        <v>1442.4099999999999</v>
      </c>
      <c r="P6" s="9">
        <v>173.73</v>
      </c>
      <c r="Q6" s="9">
        <v>184.21</v>
      </c>
      <c r="R6" s="9">
        <v>340.64</v>
      </c>
      <c r="S6" s="9">
        <v>344.57</v>
      </c>
      <c r="T6" s="12">
        <f t="shared" ref="T6:T17" si="2">SUM(P6:S6)</f>
        <v>1043.1499999999999</v>
      </c>
      <c r="U6" s="15">
        <v>210.1</v>
      </c>
    </row>
    <row r="7" spans="2:21" ht="15.75" thickBot="1" x14ac:dyDescent="0.3">
      <c r="B7" s="14" t="s">
        <v>0</v>
      </c>
      <c r="C7" s="9" t="s">
        <v>10</v>
      </c>
      <c r="D7" s="9">
        <v>0.65</v>
      </c>
      <c r="E7" s="9">
        <v>7.87</v>
      </c>
      <c r="F7" s="9">
        <v>0.3</v>
      </c>
      <c r="G7" s="9">
        <v>11.41</v>
      </c>
      <c r="H7" s="9">
        <v>0.28999999999999998</v>
      </c>
      <c r="I7" s="9">
        <v>1.03</v>
      </c>
      <c r="J7" s="12">
        <f t="shared" si="0"/>
        <v>13.03</v>
      </c>
      <c r="K7" s="9">
        <v>0.05</v>
      </c>
      <c r="L7" s="9">
        <v>0.13</v>
      </c>
      <c r="M7" s="9">
        <v>1.86</v>
      </c>
      <c r="N7" s="9">
        <v>2.17</v>
      </c>
      <c r="O7" s="12">
        <f t="shared" si="1"/>
        <v>4.21</v>
      </c>
      <c r="P7" s="9">
        <v>0.73</v>
      </c>
      <c r="Q7" s="9">
        <v>0.08</v>
      </c>
      <c r="R7" s="16" t="s">
        <v>11</v>
      </c>
      <c r="S7" s="9">
        <v>7.0000000000000007E-2</v>
      </c>
      <c r="T7" s="12">
        <f t="shared" si="2"/>
        <v>0.87999999999999989</v>
      </c>
      <c r="U7" s="15">
        <v>1.28</v>
      </c>
    </row>
    <row r="8" spans="2:21" ht="15.75" thickBot="1" x14ac:dyDescent="0.3">
      <c r="B8" s="102" t="s">
        <v>12</v>
      </c>
      <c r="C8" s="102"/>
      <c r="D8" s="17">
        <v>3735.48</v>
      </c>
      <c r="E8" s="17">
        <v>3395.76</v>
      </c>
      <c r="F8" s="17">
        <v>2869.19</v>
      </c>
      <c r="G8" s="17">
        <v>4917.13</v>
      </c>
      <c r="H8" s="17">
        <v>5127.75</v>
      </c>
      <c r="I8" s="17">
        <v>2003.1</v>
      </c>
      <c r="J8" s="12">
        <f t="shared" si="0"/>
        <v>14917.17</v>
      </c>
      <c r="K8" s="17">
        <v>1860.65</v>
      </c>
      <c r="L8" s="17">
        <v>2183.15</v>
      </c>
      <c r="M8" s="17">
        <v>1009.13</v>
      </c>
      <c r="N8" s="8">
        <v>952.5</v>
      </c>
      <c r="O8" s="12">
        <f t="shared" si="1"/>
        <v>6005.43</v>
      </c>
      <c r="P8" s="8">
        <v>271.02999999999997</v>
      </c>
      <c r="Q8" s="8">
        <v>337.31</v>
      </c>
      <c r="R8" s="8">
        <v>920.32</v>
      </c>
      <c r="S8" s="8">
        <v>284.22000000000003</v>
      </c>
      <c r="T8" s="12">
        <f t="shared" si="2"/>
        <v>1812.8799999999999</v>
      </c>
      <c r="U8" s="13">
        <v>313.61</v>
      </c>
    </row>
    <row r="9" spans="2:21" ht="15.75" thickBot="1" x14ac:dyDescent="0.3">
      <c r="B9" s="14" t="s">
        <v>0</v>
      </c>
      <c r="C9" s="9" t="s">
        <v>9</v>
      </c>
      <c r="D9" s="18">
        <v>3532.53</v>
      </c>
      <c r="E9" s="18">
        <v>2719.29</v>
      </c>
      <c r="F9" s="18">
        <v>2260.36</v>
      </c>
      <c r="G9" s="18">
        <v>3875.35</v>
      </c>
      <c r="H9" s="18">
        <v>3770.37</v>
      </c>
      <c r="I9" s="18">
        <v>1542.08</v>
      </c>
      <c r="J9" s="12">
        <f t="shared" si="0"/>
        <v>11448.16</v>
      </c>
      <c r="K9" s="18">
        <v>1139.3800000000001</v>
      </c>
      <c r="L9" s="18">
        <v>1846.08</v>
      </c>
      <c r="M9" s="9">
        <v>879.97</v>
      </c>
      <c r="N9" s="9">
        <v>792.12</v>
      </c>
      <c r="O9" s="12">
        <f t="shared" si="1"/>
        <v>4657.55</v>
      </c>
      <c r="P9" s="9">
        <v>201.69</v>
      </c>
      <c r="Q9" s="9">
        <v>279.81</v>
      </c>
      <c r="R9" s="9">
        <v>201.12</v>
      </c>
      <c r="S9" s="9">
        <v>176.44</v>
      </c>
      <c r="T9" s="12">
        <f t="shared" si="2"/>
        <v>859.06</v>
      </c>
      <c r="U9" s="15">
        <v>101.99</v>
      </c>
    </row>
    <row r="10" spans="2:21" ht="15.75" thickBot="1" x14ac:dyDescent="0.3">
      <c r="B10" s="14" t="s">
        <v>0</v>
      </c>
      <c r="C10" s="9" t="s">
        <v>13</v>
      </c>
      <c r="D10" s="9">
        <v>31.64</v>
      </c>
      <c r="E10" s="9">
        <v>427.65</v>
      </c>
      <c r="F10" s="9">
        <v>482.49</v>
      </c>
      <c r="G10" s="9">
        <v>731.74</v>
      </c>
      <c r="H10" s="18">
        <v>1000.28</v>
      </c>
      <c r="I10" s="9">
        <v>229.48</v>
      </c>
      <c r="J10" s="12">
        <f t="shared" si="0"/>
        <v>2443.9900000000002</v>
      </c>
      <c r="K10" s="9">
        <v>705.12</v>
      </c>
      <c r="L10" s="9">
        <v>50.54</v>
      </c>
      <c r="M10" s="9">
        <v>20.34</v>
      </c>
      <c r="N10" s="9">
        <v>0.28000000000000003</v>
      </c>
      <c r="O10" s="12">
        <f t="shared" si="1"/>
        <v>776.28</v>
      </c>
      <c r="P10" s="9">
        <v>1.5</v>
      </c>
      <c r="Q10" s="16" t="s">
        <v>11</v>
      </c>
      <c r="R10" s="9">
        <v>369</v>
      </c>
      <c r="S10" s="9">
        <v>25.4</v>
      </c>
      <c r="T10" s="12">
        <f t="shared" si="2"/>
        <v>395.9</v>
      </c>
      <c r="U10" s="19" t="s">
        <v>11</v>
      </c>
    </row>
    <row r="11" spans="2:21" ht="15.75" thickBot="1" x14ac:dyDescent="0.3">
      <c r="B11" s="14" t="s">
        <v>0</v>
      </c>
      <c r="C11" s="9" t="s">
        <v>14</v>
      </c>
      <c r="D11" s="9">
        <v>171.32</v>
      </c>
      <c r="E11" s="9">
        <v>248.83</v>
      </c>
      <c r="F11" s="9">
        <v>126.34</v>
      </c>
      <c r="G11" s="9">
        <v>310.04000000000002</v>
      </c>
      <c r="H11" s="9">
        <v>357.1</v>
      </c>
      <c r="I11" s="9">
        <v>231.54</v>
      </c>
      <c r="J11" s="12">
        <f t="shared" si="0"/>
        <v>1025.02</v>
      </c>
      <c r="K11" s="9">
        <v>16.14</v>
      </c>
      <c r="L11" s="9">
        <v>286.52999999999997</v>
      </c>
      <c r="M11" s="9">
        <v>108.82</v>
      </c>
      <c r="N11" s="9">
        <v>160.1</v>
      </c>
      <c r="O11" s="12">
        <f t="shared" si="1"/>
        <v>571.58999999999992</v>
      </c>
      <c r="P11" s="9">
        <v>67.849999999999994</v>
      </c>
      <c r="Q11" s="9">
        <v>57.5</v>
      </c>
      <c r="R11" s="9">
        <v>350.2</v>
      </c>
      <c r="S11" s="9">
        <v>82.37</v>
      </c>
      <c r="T11" s="12">
        <f t="shared" si="2"/>
        <v>557.91999999999996</v>
      </c>
      <c r="U11" s="15">
        <v>211.61</v>
      </c>
    </row>
    <row r="12" spans="2:21" ht="15.75" thickBot="1" x14ac:dyDescent="0.3">
      <c r="B12" s="102" t="s">
        <v>15</v>
      </c>
      <c r="C12" s="102"/>
      <c r="D12" s="8">
        <v>488</v>
      </c>
      <c r="E12" s="17">
        <v>1163.81</v>
      </c>
      <c r="F12" s="8">
        <v>544.66999999999996</v>
      </c>
      <c r="G12" s="8">
        <v>413.76</v>
      </c>
      <c r="H12" s="8">
        <v>870.33</v>
      </c>
      <c r="I12" s="17">
        <v>1727.78</v>
      </c>
      <c r="J12" s="12">
        <f t="shared" si="0"/>
        <v>3556.54</v>
      </c>
      <c r="K12" s="8">
        <v>416.34</v>
      </c>
      <c r="L12" s="8">
        <v>272.07</v>
      </c>
      <c r="M12" s="17">
        <v>1021.26</v>
      </c>
      <c r="N12" s="8">
        <v>481.3</v>
      </c>
      <c r="O12" s="12">
        <f t="shared" si="1"/>
        <v>2190.9700000000003</v>
      </c>
      <c r="P12" s="8">
        <v>265.48</v>
      </c>
      <c r="Q12" s="8">
        <v>520.57000000000005</v>
      </c>
      <c r="R12" s="8">
        <v>561.16</v>
      </c>
      <c r="S12" s="8">
        <v>920.03</v>
      </c>
      <c r="T12" s="12">
        <f t="shared" si="2"/>
        <v>2267.2399999999998</v>
      </c>
      <c r="U12" s="13">
        <v>383.28</v>
      </c>
    </row>
    <row r="13" spans="2:21" ht="15.75" thickBot="1" x14ac:dyDescent="0.3">
      <c r="B13" s="14" t="s">
        <v>0</v>
      </c>
      <c r="C13" s="9" t="s">
        <v>16</v>
      </c>
      <c r="D13" s="16" t="s">
        <v>11</v>
      </c>
      <c r="E13" s="16" t="s">
        <v>11</v>
      </c>
      <c r="F13" s="9">
        <v>14.7</v>
      </c>
      <c r="G13" s="9">
        <v>1.37</v>
      </c>
      <c r="H13" s="9">
        <v>5.08</v>
      </c>
      <c r="I13" s="9">
        <v>0.88</v>
      </c>
      <c r="J13" s="12">
        <f t="shared" si="0"/>
        <v>22.029999999999998</v>
      </c>
      <c r="K13" s="16" t="s">
        <v>11</v>
      </c>
      <c r="L13" s="16" t="s">
        <v>11</v>
      </c>
      <c r="M13" s="16" t="s">
        <v>11</v>
      </c>
      <c r="N13" s="16" t="s">
        <v>11</v>
      </c>
      <c r="O13" s="12">
        <f t="shared" si="1"/>
        <v>0</v>
      </c>
      <c r="P13" s="16" t="s">
        <v>11</v>
      </c>
      <c r="Q13" s="16" t="s">
        <v>11</v>
      </c>
      <c r="R13" s="16" t="s">
        <v>11</v>
      </c>
      <c r="S13" s="9">
        <v>0.16</v>
      </c>
      <c r="T13" s="12">
        <f t="shared" si="2"/>
        <v>0.16</v>
      </c>
      <c r="U13" s="19" t="s">
        <v>11</v>
      </c>
    </row>
    <row r="14" spans="2:21" ht="15.75" thickBot="1" x14ac:dyDescent="0.3">
      <c r="B14" s="14" t="s">
        <v>0</v>
      </c>
      <c r="C14" s="9" t="s">
        <v>17</v>
      </c>
      <c r="D14" s="9">
        <v>239.69</v>
      </c>
      <c r="E14" s="9">
        <v>920.52</v>
      </c>
      <c r="F14" s="9">
        <v>436.41</v>
      </c>
      <c r="G14" s="9">
        <v>236.99</v>
      </c>
      <c r="H14" s="9">
        <v>349.93</v>
      </c>
      <c r="I14" s="9">
        <v>391</v>
      </c>
      <c r="J14" s="12">
        <f t="shared" si="0"/>
        <v>1414.3300000000002</v>
      </c>
      <c r="K14" s="9">
        <v>384.83</v>
      </c>
      <c r="L14" s="9">
        <v>153.22999999999999</v>
      </c>
      <c r="M14" s="9">
        <v>696.38</v>
      </c>
      <c r="N14" s="9">
        <v>420.84</v>
      </c>
      <c r="O14" s="12">
        <f t="shared" si="1"/>
        <v>1655.28</v>
      </c>
      <c r="P14" s="9">
        <v>241.81</v>
      </c>
      <c r="Q14" s="9">
        <v>520.19000000000005</v>
      </c>
      <c r="R14" s="9">
        <v>561.1</v>
      </c>
      <c r="S14" s="9">
        <v>917.01</v>
      </c>
      <c r="T14" s="12">
        <f t="shared" si="2"/>
        <v>2240.1099999999997</v>
      </c>
      <c r="U14" s="15">
        <v>369.28</v>
      </c>
    </row>
    <row r="15" spans="2:21" ht="15.75" thickBot="1" x14ac:dyDescent="0.3">
      <c r="B15" s="14" t="s">
        <v>0</v>
      </c>
      <c r="C15" s="9" t="s">
        <v>18</v>
      </c>
      <c r="D15" s="16" t="s">
        <v>11</v>
      </c>
      <c r="E15" s="9">
        <v>2.48</v>
      </c>
      <c r="F15" s="16" t="s">
        <v>11</v>
      </c>
      <c r="G15" s="16" t="s">
        <v>11</v>
      </c>
      <c r="H15" s="16" t="s">
        <v>11</v>
      </c>
      <c r="I15" s="16" t="s">
        <v>11</v>
      </c>
      <c r="J15" s="12">
        <f t="shared" si="0"/>
        <v>0</v>
      </c>
      <c r="K15" s="16" t="s">
        <v>11</v>
      </c>
      <c r="L15" s="9">
        <v>0.99</v>
      </c>
      <c r="M15" s="9">
        <v>7.11</v>
      </c>
      <c r="N15" s="16" t="s">
        <v>11</v>
      </c>
      <c r="O15" s="12">
        <f t="shared" si="1"/>
        <v>8.1</v>
      </c>
      <c r="P15" s="16" t="s">
        <v>11</v>
      </c>
      <c r="Q15" s="16" t="s">
        <v>11</v>
      </c>
      <c r="R15" s="16" t="s">
        <v>11</v>
      </c>
      <c r="S15" s="9">
        <v>0.03</v>
      </c>
      <c r="T15" s="12">
        <f t="shared" si="2"/>
        <v>0.03</v>
      </c>
      <c r="U15" s="15">
        <v>3</v>
      </c>
    </row>
    <row r="16" spans="2:21" ht="15.75" thickBot="1" x14ac:dyDescent="0.3">
      <c r="B16" s="14" t="s">
        <v>0</v>
      </c>
      <c r="C16" s="20" t="s">
        <v>19</v>
      </c>
      <c r="D16" s="20">
        <v>248.3</v>
      </c>
      <c r="E16" s="20">
        <v>240.81</v>
      </c>
      <c r="F16" s="20">
        <v>93.56</v>
      </c>
      <c r="G16" s="20">
        <v>175.4</v>
      </c>
      <c r="H16" s="20">
        <v>515.30999999999995</v>
      </c>
      <c r="I16" s="21">
        <v>1335.91</v>
      </c>
      <c r="J16" s="12">
        <f t="shared" si="0"/>
        <v>2120.1800000000003</v>
      </c>
      <c r="K16" s="20">
        <v>31.51</v>
      </c>
      <c r="L16" s="20">
        <v>117.85</v>
      </c>
      <c r="M16" s="20">
        <v>317.77</v>
      </c>
      <c r="N16" s="20">
        <v>60.46</v>
      </c>
      <c r="O16" s="12">
        <f t="shared" si="1"/>
        <v>527.59</v>
      </c>
      <c r="P16" s="20">
        <v>23.66</v>
      </c>
      <c r="Q16" s="20">
        <v>0.38</v>
      </c>
      <c r="R16" s="20">
        <v>0.06</v>
      </c>
      <c r="S16" s="20">
        <v>2.83</v>
      </c>
      <c r="T16" s="12">
        <f t="shared" si="2"/>
        <v>26.93</v>
      </c>
      <c r="U16" s="22">
        <v>11</v>
      </c>
    </row>
    <row r="17" spans="2:21" ht="15.75" thickBot="1" x14ac:dyDescent="0.3">
      <c r="B17" s="103" t="s">
        <v>20</v>
      </c>
      <c r="C17" s="103"/>
      <c r="D17" s="23">
        <v>4418.75</v>
      </c>
      <c r="E17" s="23">
        <v>4681.3900000000003</v>
      </c>
      <c r="F17" s="23">
        <v>3904.55</v>
      </c>
      <c r="G17" s="23">
        <v>5803.89</v>
      </c>
      <c r="H17" s="23">
        <v>6542.58</v>
      </c>
      <c r="I17" s="23">
        <v>4499.74</v>
      </c>
      <c r="J17" s="12">
        <f t="shared" si="0"/>
        <v>20750.760000000002</v>
      </c>
      <c r="K17" s="23">
        <v>2671.59</v>
      </c>
      <c r="L17" s="23">
        <v>2666.36</v>
      </c>
      <c r="M17" s="23">
        <v>2748.1</v>
      </c>
      <c r="N17" s="23">
        <v>1556.95</v>
      </c>
      <c r="O17" s="12">
        <f t="shared" si="1"/>
        <v>9643.0000000000018</v>
      </c>
      <c r="P17" s="24">
        <v>710.97</v>
      </c>
      <c r="Q17" s="23">
        <v>1042.17</v>
      </c>
      <c r="R17" s="23">
        <v>1822.12</v>
      </c>
      <c r="S17" s="23">
        <v>1548.88</v>
      </c>
      <c r="T17" s="12">
        <f t="shared" si="2"/>
        <v>5124.1400000000003</v>
      </c>
      <c r="U17" s="25">
        <v>908.27</v>
      </c>
    </row>
    <row r="18" spans="2:21" ht="15.75" thickTop="1" x14ac:dyDescent="0.25"/>
  </sheetData>
  <mergeCells count="5">
    <mergeCell ref="B2:I2"/>
    <mergeCell ref="B5:C5"/>
    <mergeCell ref="B8:C8"/>
    <mergeCell ref="B12:C12"/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9"/>
  <sheetViews>
    <sheetView workbookViewId="0">
      <selection activeCell="B3" sqref="B3:X28"/>
    </sheetView>
  </sheetViews>
  <sheetFormatPr defaultRowHeight="15" x14ac:dyDescent="0.25"/>
  <cols>
    <col min="2" max="2" width="13.5703125" bestFit="1" customWidth="1"/>
    <col min="3" max="4" width="9.28515625" bestFit="1" customWidth="1"/>
    <col min="5" max="8" width="9.42578125" bestFit="1" customWidth="1"/>
    <col min="9" max="9" width="9.28515625" style="46" customWidth="1"/>
    <col min="10" max="13" width="9.42578125" bestFit="1" customWidth="1"/>
    <col min="14" max="14" width="9.28515625" style="46" customWidth="1"/>
    <col min="15" max="16" width="9.42578125" bestFit="1" customWidth="1"/>
    <col min="21" max="21" width="9.42578125" style="1" bestFit="1" customWidth="1"/>
    <col min="22" max="22" width="5.42578125" customWidth="1"/>
    <col min="24" max="24" width="9.28515625" bestFit="1" customWidth="1"/>
  </cols>
  <sheetData>
    <row r="2" spans="2:24" ht="15.75" thickBot="1" x14ac:dyDescent="0.3"/>
    <row r="3" spans="2:24" ht="18" thickTop="1" x14ac:dyDescent="0.3">
      <c r="B3" s="111" t="s">
        <v>22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 t="s">
        <v>0</v>
      </c>
      <c r="S3" s="111"/>
      <c r="T3" s="111" t="s">
        <v>0</v>
      </c>
      <c r="U3" s="111"/>
      <c r="V3" s="111"/>
      <c r="W3" s="111" t="s">
        <v>0</v>
      </c>
      <c r="X3" s="111"/>
    </row>
    <row r="4" spans="2:24" s="46" customFormat="1" x14ac:dyDescent="0.25">
      <c r="B4" s="47" t="s">
        <v>0</v>
      </c>
      <c r="C4" s="47">
        <v>2013</v>
      </c>
      <c r="D4" s="51" t="s">
        <v>0</v>
      </c>
      <c r="E4" s="52">
        <v>2014</v>
      </c>
      <c r="F4" s="47" t="s">
        <v>0</v>
      </c>
      <c r="G4" s="47" t="s">
        <v>0</v>
      </c>
      <c r="H4" s="51" t="s">
        <v>0</v>
      </c>
      <c r="I4" s="47"/>
      <c r="J4" s="52">
        <v>2015</v>
      </c>
      <c r="K4" s="47" t="s">
        <v>0</v>
      </c>
      <c r="L4" s="47" t="s">
        <v>0</v>
      </c>
      <c r="M4" s="51" t="s">
        <v>0</v>
      </c>
      <c r="N4" s="47"/>
      <c r="O4" s="52">
        <v>2016</v>
      </c>
      <c r="P4" s="47" t="s">
        <v>0</v>
      </c>
      <c r="Q4" s="112" t="s">
        <v>0</v>
      </c>
      <c r="R4" s="112"/>
      <c r="S4" s="112" t="s">
        <v>0</v>
      </c>
      <c r="T4" s="113"/>
      <c r="U4" s="47"/>
      <c r="V4" s="114">
        <v>2017</v>
      </c>
      <c r="W4" s="115"/>
      <c r="X4" s="53" t="s">
        <v>0</v>
      </c>
    </row>
    <row r="5" spans="2:24" ht="26.25" x14ac:dyDescent="0.25">
      <c r="B5" s="26" t="s">
        <v>0</v>
      </c>
      <c r="C5" s="26" t="s">
        <v>1</v>
      </c>
      <c r="D5" s="27" t="s">
        <v>2</v>
      </c>
      <c r="E5" s="28" t="s">
        <v>3</v>
      </c>
      <c r="F5" s="26" t="s">
        <v>4</v>
      </c>
      <c r="G5" s="26" t="s">
        <v>1</v>
      </c>
      <c r="H5" s="27" t="s">
        <v>2</v>
      </c>
      <c r="I5" s="47" t="s">
        <v>5</v>
      </c>
      <c r="J5" s="28" t="s">
        <v>3</v>
      </c>
      <c r="K5" s="26" t="s">
        <v>4</v>
      </c>
      <c r="L5" s="26" t="s">
        <v>1</v>
      </c>
      <c r="M5" s="27" t="s">
        <v>2</v>
      </c>
      <c r="N5" s="47" t="s">
        <v>6</v>
      </c>
      <c r="O5" s="28" t="s">
        <v>3</v>
      </c>
      <c r="P5" s="26" t="s">
        <v>4</v>
      </c>
      <c r="Q5" s="116" t="s">
        <v>1</v>
      </c>
      <c r="R5" s="116"/>
      <c r="S5" s="116" t="s">
        <v>2</v>
      </c>
      <c r="T5" s="117"/>
      <c r="U5" s="47" t="s">
        <v>7</v>
      </c>
      <c r="V5" s="118" t="s">
        <v>3</v>
      </c>
      <c r="W5" s="119"/>
      <c r="X5" s="29" t="s">
        <v>0</v>
      </c>
    </row>
    <row r="6" spans="2:24" x14ac:dyDescent="0.25">
      <c r="B6" s="30" t="s">
        <v>23</v>
      </c>
      <c r="C6" s="31">
        <v>3476.7</v>
      </c>
      <c r="D6" s="32">
        <v>3046.67</v>
      </c>
      <c r="E6" s="33">
        <v>2773.36</v>
      </c>
      <c r="F6" s="31">
        <v>4575.25</v>
      </c>
      <c r="G6" s="31">
        <v>4523.8599999999997</v>
      </c>
      <c r="H6" s="32">
        <v>1934.32</v>
      </c>
      <c r="I6" s="48">
        <f>SUM(E6:H6)</f>
        <v>13806.79</v>
      </c>
      <c r="J6" s="33">
        <v>1280.67</v>
      </c>
      <c r="K6" s="31">
        <v>1877.26</v>
      </c>
      <c r="L6" s="31">
        <v>1736.48</v>
      </c>
      <c r="M6" s="32">
        <v>831.88</v>
      </c>
      <c r="N6" s="54">
        <f>SUM(J6:M6)</f>
        <v>5726.29</v>
      </c>
      <c r="O6" s="33">
        <v>243.53</v>
      </c>
      <c r="P6" s="31">
        <v>347.99</v>
      </c>
      <c r="Q6" s="120">
        <v>646.28</v>
      </c>
      <c r="R6" s="120"/>
      <c r="S6" s="120">
        <v>228.24</v>
      </c>
      <c r="T6" s="121"/>
      <c r="U6" s="54">
        <f>SUM(O6:T6)</f>
        <v>1466.04</v>
      </c>
      <c r="V6" s="122">
        <v>143.81</v>
      </c>
      <c r="W6" s="123"/>
      <c r="X6" s="29" t="s">
        <v>0</v>
      </c>
    </row>
    <row r="7" spans="2:24" s="1" customFormat="1" x14ac:dyDescent="0.25">
      <c r="B7" s="44" t="s">
        <v>0</v>
      </c>
      <c r="C7" s="45"/>
      <c r="D7" s="49"/>
      <c r="E7" s="55"/>
      <c r="F7" s="56"/>
      <c r="G7" s="56"/>
      <c r="H7" s="57"/>
      <c r="I7" s="48"/>
      <c r="J7" s="55"/>
      <c r="K7" s="56"/>
      <c r="L7" s="56"/>
      <c r="M7" s="57"/>
      <c r="N7" s="54">
        <f t="shared" ref="N7:N28" si="0">SUM(J7:M7)</f>
        <v>0</v>
      </c>
      <c r="O7" s="55"/>
      <c r="P7" s="58" t="s">
        <v>0</v>
      </c>
      <c r="Q7" s="108" t="s">
        <v>0</v>
      </c>
      <c r="R7" s="108"/>
      <c r="S7" s="108" t="s">
        <v>0</v>
      </c>
      <c r="T7" s="109"/>
      <c r="U7" s="54">
        <f t="shared" ref="U7:U28" si="1">SUM(O7:T7)</f>
        <v>0</v>
      </c>
      <c r="V7" s="110" t="s">
        <v>0</v>
      </c>
      <c r="W7" s="108"/>
      <c r="X7" s="50" t="s">
        <v>0</v>
      </c>
    </row>
    <row r="8" spans="2:24" x14ac:dyDescent="0.25">
      <c r="B8" s="34" t="s">
        <v>24</v>
      </c>
      <c r="C8" s="35">
        <v>40.1</v>
      </c>
      <c r="D8" s="36">
        <v>24.85</v>
      </c>
      <c r="E8" s="59">
        <v>15.08</v>
      </c>
      <c r="F8" s="39">
        <v>0.22</v>
      </c>
      <c r="G8" s="39">
        <v>0.83</v>
      </c>
      <c r="H8" s="60">
        <v>8.19</v>
      </c>
      <c r="I8" s="48">
        <f t="shared" ref="I8:I28" si="2">SUM(E8:H8)</f>
        <v>24.32</v>
      </c>
      <c r="J8" s="59">
        <v>2.68</v>
      </c>
      <c r="K8" s="39">
        <v>0.05</v>
      </c>
      <c r="L8" s="39">
        <v>95.1</v>
      </c>
      <c r="M8" s="60">
        <v>0.5</v>
      </c>
      <c r="N8" s="54">
        <f t="shared" si="0"/>
        <v>98.33</v>
      </c>
      <c r="O8" s="59">
        <v>0.2</v>
      </c>
      <c r="P8" s="39">
        <v>1</v>
      </c>
      <c r="Q8" s="104">
        <v>10.9</v>
      </c>
      <c r="R8" s="104"/>
      <c r="S8" s="104">
        <v>10.37</v>
      </c>
      <c r="T8" s="105"/>
      <c r="U8" s="54">
        <f t="shared" si="1"/>
        <v>22.47</v>
      </c>
      <c r="V8" s="106">
        <v>30</v>
      </c>
      <c r="W8" s="107"/>
      <c r="X8" s="29" t="s">
        <v>0</v>
      </c>
    </row>
    <row r="9" spans="2:24" x14ac:dyDescent="0.25">
      <c r="B9" s="34" t="s">
        <v>25</v>
      </c>
      <c r="C9" s="35">
        <v>55.65</v>
      </c>
      <c r="D9" s="36">
        <v>94.48</v>
      </c>
      <c r="E9" s="59">
        <v>104.93</v>
      </c>
      <c r="F9" s="39">
        <v>191.1</v>
      </c>
      <c r="G9" s="39">
        <v>330.99</v>
      </c>
      <c r="H9" s="60">
        <v>337.16</v>
      </c>
      <c r="I9" s="48">
        <f t="shared" si="2"/>
        <v>964.18000000000006</v>
      </c>
      <c r="J9" s="59">
        <v>114.89</v>
      </c>
      <c r="K9" s="39">
        <v>360.92</v>
      </c>
      <c r="L9" s="39">
        <v>244.24</v>
      </c>
      <c r="M9" s="60">
        <v>193.49</v>
      </c>
      <c r="N9" s="54">
        <f t="shared" si="0"/>
        <v>913.54</v>
      </c>
      <c r="O9" s="59">
        <v>107.58</v>
      </c>
      <c r="P9" s="39">
        <v>108.11</v>
      </c>
      <c r="Q9" s="104">
        <v>555.52</v>
      </c>
      <c r="R9" s="104"/>
      <c r="S9" s="104">
        <v>161.30000000000001</v>
      </c>
      <c r="T9" s="105"/>
      <c r="U9" s="54">
        <f t="shared" si="1"/>
        <v>932.51</v>
      </c>
      <c r="V9" s="106">
        <v>126</v>
      </c>
      <c r="W9" s="107"/>
      <c r="X9" s="29" t="s">
        <v>0</v>
      </c>
    </row>
    <row r="10" spans="2:24" x14ac:dyDescent="0.25">
      <c r="B10" s="34" t="s">
        <v>26</v>
      </c>
      <c r="C10" s="35">
        <v>3.82</v>
      </c>
      <c r="D10" s="36">
        <v>0.76</v>
      </c>
      <c r="E10" s="61" t="s">
        <v>11</v>
      </c>
      <c r="F10" s="62" t="s">
        <v>11</v>
      </c>
      <c r="G10" s="62" t="s">
        <v>11</v>
      </c>
      <c r="H10" s="63" t="s">
        <v>11</v>
      </c>
      <c r="I10" s="48">
        <f t="shared" si="2"/>
        <v>0</v>
      </c>
      <c r="J10" s="61" t="s">
        <v>11</v>
      </c>
      <c r="K10" s="62" t="s">
        <v>11</v>
      </c>
      <c r="L10" s="39">
        <v>9.06</v>
      </c>
      <c r="M10" s="63" t="s">
        <v>11</v>
      </c>
      <c r="N10" s="54">
        <f t="shared" si="0"/>
        <v>9.06</v>
      </c>
      <c r="O10" s="59">
        <v>11.64</v>
      </c>
      <c r="P10" s="39">
        <v>11.32</v>
      </c>
      <c r="Q10" s="104">
        <v>5.63</v>
      </c>
      <c r="R10" s="104"/>
      <c r="S10" s="104">
        <v>25.67</v>
      </c>
      <c r="T10" s="105"/>
      <c r="U10" s="54">
        <f t="shared" si="1"/>
        <v>54.260000000000005</v>
      </c>
      <c r="V10" s="106">
        <v>16.059999999999999</v>
      </c>
      <c r="W10" s="107"/>
      <c r="X10" s="29" t="s">
        <v>0</v>
      </c>
    </row>
    <row r="11" spans="2:24" x14ac:dyDescent="0.25">
      <c r="B11" s="34" t="s">
        <v>27</v>
      </c>
      <c r="C11" s="35">
        <v>22.29</v>
      </c>
      <c r="D11" s="36">
        <v>2.0299999999999998</v>
      </c>
      <c r="E11" s="59">
        <v>10.63</v>
      </c>
      <c r="F11" s="39">
        <v>4.62</v>
      </c>
      <c r="G11" s="39">
        <v>4.88</v>
      </c>
      <c r="H11" s="60">
        <v>35.56</v>
      </c>
      <c r="I11" s="48">
        <f t="shared" si="2"/>
        <v>55.69</v>
      </c>
      <c r="J11" s="59">
        <v>4.3</v>
      </c>
      <c r="K11" s="39">
        <v>3.24</v>
      </c>
      <c r="L11" s="39">
        <v>11.1</v>
      </c>
      <c r="M11" s="60">
        <v>9.3800000000000008</v>
      </c>
      <c r="N11" s="54">
        <f t="shared" si="0"/>
        <v>28.020000000000003</v>
      </c>
      <c r="O11" s="59">
        <v>10.16</v>
      </c>
      <c r="P11" s="39">
        <v>14.95</v>
      </c>
      <c r="Q11" s="104">
        <v>3.62</v>
      </c>
      <c r="R11" s="104"/>
      <c r="S11" s="104">
        <v>3.75</v>
      </c>
      <c r="T11" s="105"/>
      <c r="U11" s="54">
        <f t="shared" si="1"/>
        <v>32.480000000000004</v>
      </c>
      <c r="V11" s="106">
        <v>1.57</v>
      </c>
      <c r="W11" s="107"/>
      <c r="X11" s="29" t="s">
        <v>0</v>
      </c>
    </row>
    <row r="12" spans="2:24" x14ac:dyDescent="0.25">
      <c r="B12" s="34" t="s">
        <v>28</v>
      </c>
      <c r="C12" s="35">
        <v>0.51</v>
      </c>
      <c r="D12" s="36">
        <v>12.81</v>
      </c>
      <c r="E12" s="59">
        <v>2.81</v>
      </c>
      <c r="F12" s="39">
        <v>6.96</v>
      </c>
      <c r="G12" s="39">
        <v>7.74</v>
      </c>
      <c r="H12" s="60">
        <v>8.91</v>
      </c>
      <c r="I12" s="48">
        <f t="shared" si="2"/>
        <v>26.419999999999998</v>
      </c>
      <c r="J12" s="59">
        <v>0.7</v>
      </c>
      <c r="K12" s="39">
        <v>0.1</v>
      </c>
      <c r="L12" s="39">
        <v>0.23</v>
      </c>
      <c r="M12" s="60">
        <v>9.56</v>
      </c>
      <c r="N12" s="54">
        <f t="shared" si="0"/>
        <v>10.59</v>
      </c>
      <c r="O12" s="59">
        <v>0.14000000000000001</v>
      </c>
      <c r="P12" s="39">
        <v>0.2</v>
      </c>
      <c r="Q12" s="104">
        <v>2.14</v>
      </c>
      <c r="R12" s="104"/>
      <c r="S12" s="104">
        <v>0.44</v>
      </c>
      <c r="T12" s="105"/>
      <c r="U12" s="54">
        <f t="shared" si="1"/>
        <v>2.92</v>
      </c>
      <c r="V12" s="106">
        <v>4.8899999999999997</v>
      </c>
      <c r="W12" s="107"/>
      <c r="X12" s="29" t="s">
        <v>0</v>
      </c>
    </row>
    <row r="13" spans="2:24" x14ac:dyDescent="0.25">
      <c r="B13" s="34" t="s">
        <v>29</v>
      </c>
      <c r="C13" s="35">
        <v>0.21</v>
      </c>
      <c r="D13" s="36">
        <v>0.06</v>
      </c>
      <c r="E13" s="59">
        <v>0.01</v>
      </c>
      <c r="F13" s="39">
        <v>1.01</v>
      </c>
      <c r="G13" s="39">
        <v>39.24</v>
      </c>
      <c r="H13" s="60">
        <v>1</v>
      </c>
      <c r="I13" s="48">
        <f t="shared" si="2"/>
        <v>41.260000000000005</v>
      </c>
      <c r="J13" s="59">
        <v>1.01</v>
      </c>
      <c r="K13" s="39">
        <v>0.01</v>
      </c>
      <c r="L13" s="39">
        <v>0.13</v>
      </c>
      <c r="M13" s="60">
        <v>0.17</v>
      </c>
      <c r="N13" s="54">
        <f t="shared" si="0"/>
        <v>1.3199999999999998</v>
      </c>
      <c r="O13" s="61" t="s">
        <v>11</v>
      </c>
      <c r="P13" s="39">
        <v>0.41</v>
      </c>
      <c r="Q13" s="104">
        <v>0.05</v>
      </c>
      <c r="R13" s="104"/>
      <c r="S13" s="104">
        <v>0</v>
      </c>
      <c r="T13" s="105"/>
      <c r="U13" s="54">
        <f t="shared" si="1"/>
        <v>0.45999999999999996</v>
      </c>
      <c r="V13" s="125" t="s">
        <v>11</v>
      </c>
      <c r="W13" s="107"/>
      <c r="X13" s="29" t="s">
        <v>0</v>
      </c>
    </row>
    <row r="14" spans="2:24" x14ac:dyDescent="0.25">
      <c r="B14" s="34" t="s">
        <v>30</v>
      </c>
      <c r="C14" s="35">
        <v>4.46</v>
      </c>
      <c r="D14" s="36">
        <v>3.36</v>
      </c>
      <c r="E14" s="59">
        <v>5.95</v>
      </c>
      <c r="F14" s="39">
        <v>1.79</v>
      </c>
      <c r="G14" s="39">
        <v>5.84</v>
      </c>
      <c r="H14" s="60">
        <v>2.44</v>
      </c>
      <c r="I14" s="48">
        <f t="shared" si="2"/>
        <v>16.02</v>
      </c>
      <c r="J14" s="59">
        <v>0.83</v>
      </c>
      <c r="K14" s="39">
        <v>73.39</v>
      </c>
      <c r="L14" s="39">
        <v>0.57999999999999996</v>
      </c>
      <c r="M14" s="60">
        <v>137.52000000000001</v>
      </c>
      <c r="N14" s="54">
        <f t="shared" si="0"/>
        <v>212.32</v>
      </c>
      <c r="O14" s="59">
        <v>70.150000000000006</v>
      </c>
      <c r="P14" s="39">
        <v>12.84</v>
      </c>
      <c r="Q14" s="104">
        <v>18.649999999999999</v>
      </c>
      <c r="R14" s="104"/>
      <c r="S14" s="104">
        <v>23.72</v>
      </c>
      <c r="T14" s="105"/>
      <c r="U14" s="54">
        <f t="shared" si="1"/>
        <v>125.36000000000001</v>
      </c>
      <c r="V14" s="106">
        <v>1.1000000000000001</v>
      </c>
      <c r="W14" s="107"/>
      <c r="X14" s="29" t="s">
        <v>0</v>
      </c>
    </row>
    <row r="15" spans="2:24" x14ac:dyDescent="0.25">
      <c r="B15" s="34" t="s">
        <v>31</v>
      </c>
      <c r="C15" s="35">
        <v>357.56</v>
      </c>
      <c r="D15" s="36">
        <v>858.12</v>
      </c>
      <c r="E15" s="59">
        <v>345.28</v>
      </c>
      <c r="F15" s="39">
        <v>723.14</v>
      </c>
      <c r="G15" s="39">
        <v>1073.83</v>
      </c>
      <c r="H15" s="60">
        <v>566.05999999999995</v>
      </c>
      <c r="I15" s="48">
        <f t="shared" si="2"/>
        <v>2708.31</v>
      </c>
      <c r="J15" s="59">
        <v>763.49</v>
      </c>
      <c r="K15" s="39">
        <v>46.54</v>
      </c>
      <c r="L15" s="39">
        <v>35.15</v>
      </c>
      <c r="M15" s="60">
        <v>13.71</v>
      </c>
      <c r="N15" s="54">
        <f t="shared" si="0"/>
        <v>858.89</v>
      </c>
      <c r="O15" s="59">
        <v>42.57</v>
      </c>
      <c r="P15" s="39">
        <v>1.08</v>
      </c>
      <c r="Q15" s="104">
        <v>36.56</v>
      </c>
      <c r="R15" s="104"/>
      <c r="S15" s="104">
        <v>15.13</v>
      </c>
      <c r="T15" s="105"/>
      <c r="U15" s="54">
        <f t="shared" si="1"/>
        <v>95.34</v>
      </c>
      <c r="V15" s="106">
        <v>88.65</v>
      </c>
      <c r="W15" s="107"/>
      <c r="X15" s="29" t="s">
        <v>0</v>
      </c>
    </row>
    <row r="16" spans="2:24" x14ac:dyDescent="0.25">
      <c r="B16" s="34" t="s">
        <v>32</v>
      </c>
      <c r="C16" s="37" t="s">
        <v>11</v>
      </c>
      <c r="D16" s="38" t="s">
        <v>11</v>
      </c>
      <c r="E16" s="59">
        <v>0.45</v>
      </c>
      <c r="F16" s="62" t="s">
        <v>11</v>
      </c>
      <c r="G16" s="39">
        <v>0.1</v>
      </c>
      <c r="H16" s="63" t="s">
        <v>11</v>
      </c>
      <c r="I16" s="48">
        <f t="shared" si="2"/>
        <v>0.55000000000000004</v>
      </c>
      <c r="J16" s="61" t="s">
        <v>11</v>
      </c>
      <c r="K16" s="62" t="s">
        <v>11</v>
      </c>
      <c r="L16" s="62" t="s">
        <v>11</v>
      </c>
      <c r="M16" s="60">
        <v>0.01</v>
      </c>
      <c r="N16" s="54">
        <f t="shared" si="0"/>
        <v>0.01</v>
      </c>
      <c r="O16" s="61" t="s">
        <v>11</v>
      </c>
      <c r="P16" s="39">
        <v>3</v>
      </c>
      <c r="Q16" s="104">
        <v>1</v>
      </c>
      <c r="R16" s="104"/>
      <c r="S16" s="104">
        <v>2</v>
      </c>
      <c r="T16" s="105"/>
      <c r="U16" s="54">
        <f t="shared" si="1"/>
        <v>6</v>
      </c>
      <c r="V16" s="106">
        <v>1</v>
      </c>
      <c r="W16" s="107"/>
      <c r="X16" s="29" t="s">
        <v>0</v>
      </c>
    </row>
    <row r="17" spans="2:24" x14ac:dyDescent="0.25">
      <c r="B17" s="34" t="s">
        <v>33</v>
      </c>
      <c r="C17" s="35">
        <v>10</v>
      </c>
      <c r="D17" s="36">
        <v>16.7</v>
      </c>
      <c r="E17" s="59">
        <v>2.5</v>
      </c>
      <c r="F17" s="39">
        <v>2.57</v>
      </c>
      <c r="G17" s="39">
        <v>1.65</v>
      </c>
      <c r="H17" s="60">
        <v>3.25</v>
      </c>
      <c r="I17" s="48">
        <f t="shared" si="2"/>
        <v>9.9700000000000006</v>
      </c>
      <c r="J17" s="59">
        <v>1.4</v>
      </c>
      <c r="K17" s="39">
        <v>5.75</v>
      </c>
      <c r="L17" s="39">
        <v>2.02</v>
      </c>
      <c r="M17" s="60">
        <v>3.61</v>
      </c>
      <c r="N17" s="54">
        <f t="shared" si="0"/>
        <v>12.78</v>
      </c>
      <c r="O17" s="59">
        <v>1.02</v>
      </c>
      <c r="P17" s="39">
        <v>0.63</v>
      </c>
      <c r="Q17" s="104">
        <v>0.03</v>
      </c>
      <c r="R17" s="104"/>
      <c r="S17" s="104">
        <v>0.04</v>
      </c>
      <c r="T17" s="105"/>
      <c r="U17" s="54">
        <f t="shared" si="1"/>
        <v>1.72</v>
      </c>
      <c r="V17" s="106">
        <v>0.49</v>
      </c>
      <c r="W17" s="107"/>
      <c r="X17" s="29" t="s">
        <v>0</v>
      </c>
    </row>
    <row r="18" spans="2:24" x14ac:dyDescent="0.25">
      <c r="B18" s="34" t="s">
        <v>34</v>
      </c>
      <c r="C18" s="35">
        <v>0.17</v>
      </c>
      <c r="D18" s="36">
        <v>2.36</v>
      </c>
      <c r="E18" s="59">
        <v>0.06</v>
      </c>
      <c r="F18" s="62" t="s">
        <v>11</v>
      </c>
      <c r="G18" s="39">
        <v>0.03</v>
      </c>
      <c r="H18" s="63" t="s">
        <v>11</v>
      </c>
      <c r="I18" s="48">
        <f t="shared" si="2"/>
        <v>0.09</v>
      </c>
      <c r="J18" s="61" t="s">
        <v>11</v>
      </c>
      <c r="K18" s="62" t="s">
        <v>11</v>
      </c>
      <c r="L18" s="39">
        <v>0.15</v>
      </c>
      <c r="M18" s="60">
        <v>0.8</v>
      </c>
      <c r="N18" s="54">
        <f t="shared" si="0"/>
        <v>0.95000000000000007</v>
      </c>
      <c r="O18" s="59">
        <v>0.2</v>
      </c>
      <c r="P18" s="62" t="s">
        <v>11</v>
      </c>
      <c r="Q18" s="124" t="s">
        <v>11</v>
      </c>
      <c r="R18" s="104"/>
      <c r="S18" s="104">
        <v>0.6</v>
      </c>
      <c r="T18" s="105"/>
      <c r="U18" s="54">
        <f t="shared" si="1"/>
        <v>0.8</v>
      </c>
      <c r="V18" s="106">
        <v>1.31</v>
      </c>
      <c r="W18" s="107"/>
      <c r="X18" s="29" t="s">
        <v>0</v>
      </c>
    </row>
    <row r="19" spans="2:24" x14ac:dyDescent="0.25">
      <c r="B19" s="34" t="s">
        <v>35</v>
      </c>
      <c r="C19" s="35">
        <v>1.62</v>
      </c>
      <c r="D19" s="36">
        <v>53.65</v>
      </c>
      <c r="E19" s="59">
        <v>201.14</v>
      </c>
      <c r="F19" s="39">
        <v>3.83</v>
      </c>
      <c r="G19" s="39">
        <v>3.16</v>
      </c>
      <c r="H19" s="60">
        <v>0.05</v>
      </c>
      <c r="I19" s="48">
        <f t="shared" si="2"/>
        <v>208.18</v>
      </c>
      <c r="J19" s="59">
        <v>9.4700000000000006</v>
      </c>
      <c r="K19" s="39">
        <v>4.8600000000000003</v>
      </c>
      <c r="L19" s="39">
        <v>2.21</v>
      </c>
      <c r="M19" s="60">
        <v>13.22</v>
      </c>
      <c r="N19" s="54">
        <f t="shared" si="0"/>
        <v>29.760000000000005</v>
      </c>
      <c r="O19" s="59">
        <v>20.83</v>
      </c>
      <c r="P19" s="39">
        <v>200.39</v>
      </c>
      <c r="Q19" s="104">
        <v>171.63</v>
      </c>
      <c r="R19" s="104"/>
      <c r="S19" s="104">
        <v>327.3</v>
      </c>
      <c r="T19" s="105"/>
      <c r="U19" s="54">
        <f t="shared" si="1"/>
        <v>720.15</v>
      </c>
      <c r="V19" s="106">
        <v>101.08</v>
      </c>
      <c r="W19" s="107"/>
      <c r="X19" s="29" t="s">
        <v>0</v>
      </c>
    </row>
    <row r="20" spans="2:24" x14ac:dyDescent="0.25">
      <c r="B20" s="34" t="s">
        <v>36</v>
      </c>
      <c r="C20" s="35">
        <v>72.59</v>
      </c>
      <c r="D20" s="36">
        <v>32.979999999999997</v>
      </c>
      <c r="E20" s="59">
        <v>104.07</v>
      </c>
      <c r="F20" s="39">
        <v>107.88</v>
      </c>
      <c r="G20" s="39">
        <v>365.1</v>
      </c>
      <c r="H20" s="60">
        <v>366.92</v>
      </c>
      <c r="I20" s="48">
        <f t="shared" si="2"/>
        <v>943.97</v>
      </c>
      <c r="J20" s="59">
        <v>118.36</v>
      </c>
      <c r="K20" s="39">
        <v>51.2</v>
      </c>
      <c r="L20" s="39">
        <v>162.41999999999999</v>
      </c>
      <c r="M20" s="60">
        <v>91.72</v>
      </c>
      <c r="N20" s="54">
        <f t="shared" si="0"/>
        <v>423.70000000000005</v>
      </c>
      <c r="O20" s="59">
        <v>77.77</v>
      </c>
      <c r="P20" s="39">
        <v>89.42</v>
      </c>
      <c r="Q20" s="104">
        <v>68.25</v>
      </c>
      <c r="R20" s="104"/>
      <c r="S20" s="104">
        <v>67.209999999999994</v>
      </c>
      <c r="T20" s="105"/>
      <c r="U20" s="54">
        <f t="shared" si="1"/>
        <v>302.64999999999998</v>
      </c>
      <c r="V20" s="106">
        <v>79.319999999999993</v>
      </c>
      <c r="W20" s="107"/>
      <c r="X20" s="29" t="s">
        <v>0</v>
      </c>
    </row>
    <row r="21" spans="2:24" x14ac:dyDescent="0.25">
      <c r="B21" s="34" t="s">
        <v>37</v>
      </c>
      <c r="C21" s="35">
        <v>105.63</v>
      </c>
      <c r="D21" s="36">
        <v>19.22</v>
      </c>
      <c r="E21" s="59">
        <v>32.36</v>
      </c>
      <c r="F21" s="39">
        <v>53.58</v>
      </c>
      <c r="G21" s="39">
        <v>110.49</v>
      </c>
      <c r="H21" s="60">
        <v>354.88</v>
      </c>
      <c r="I21" s="48">
        <f t="shared" si="2"/>
        <v>551.30999999999995</v>
      </c>
      <c r="J21" s="59">
        <v>6.29</v>
      </c>
      <c r="K21" s="39">
        <v>12.83</v>
      </c>
      <c r="L21" s="39">
        <v>65.64</v>
      </c>
      <c r="M21" s="60">
        <v>115.71</v>
      </c>
      <c r="N21" s="54">
        <f t="shared" si="0"/>
        <v>200.47</v>
      </c>
      <c r="O21" s="59">
        <v>55.05</v>
      </c>
      <c r="P21" s="39">
        <v>119.75</v>
      </c>
      <c r="Q21" s="104">
        <v>36.549999999999997</v>
      </c>
      <c r="R21" s="104"/>
      <c r="S21" s="104">
        <v>87.56</v>
      </c>
      <c r="T21" s="105"/>
      <c r="U21" s="54">
        <f t="shared" si="1"/>
        <v>298.91000000000003</v>
      </c>
      <c r="V21" s="106">
        <v>146.05000000000001</v>
      </c>
      <c r="W21" s="107"/>
      <c r="X21" s="29" t="s">
        <v>0</v>
      </c>
    </row>
    <row r="22" spans="2:24" x14ac:dyDescent="0.25">
      <c r="B22" s="34" t="s">
        <v>38</v>
      </c>
      <c r="C22" s="35">
        <v>0.08</v>
      </c>
      <c r="D22" s="38" t="s">
        <v>11</v>
      </c>
      <c r="E22" s="59">
        <v>0.56999999999999995</v>
      </c>
      <c r="F22" s="39">
        <v>0.53</v>
      </c>
      <c r="G22" s="39">
        <v>1.34</v>
      </c>
      <c r="H22" s="60">
        <v>8.83</v>
      </c>
      <c r="I22" s="48">
        <f t="shared" si="2"/>
        <v>11.27</v>
      </c>
      <c r="J22" s="61" t="s">
        <v>11</v>
      </c>
      <c r="K22" s="62" t="s">
        <v>11</v>
      </c>
      <c r="L22" s="39">
        <v>1.1499999999999999</v>
      </c>
      <c r="M22" s="63" t="s">
        <v>11</v>
      </c>
      <c r="N22" s="54">
        <f t="shared" si="0"/>
        <v>1.1499999999999999</v>
      </c>
      <c r="O22" s="59">
        <v>0.75</v>
      </c>
      <c r="P22" s="62" t="s">
        <v>11</v>
      </c>
      <c r="Q22" s="124" t="s">
        <v>11</v>
      </c>
      <c r="R22" s="104"/>
      <c r="S22" s="124" t="s">
        <v>11</v>
      </c>
      <c r="T22" s="105"/>
      <c r="U22" s="54">
        <f t="shared" si="1"/>
        <v>0.75</v>
      </c>
      <c r="V22" s="125" t="s">
        <v>11</v>
      </c>
      <c r="W22" s="107"/>
      <c r="X22" s="29" t="s">
        <v>0</v>
      </c>
    </row>
    <row r="23" spans="2:24" x14ac:dyDescent="0.25">
      <c r="B23" s="34" t="s">
        <v>39</v>
      </c>
      <c r="C23" s="35">
        <v>180.31</v>
      </c>
      <c r="D23" s="36">
        <v>355.47</v>
      </c>
      <c r="E23" s="59">
        <v>135.68</v>
      </c>
      <c r="F23" s="39">
        <v>61.66</v>
      </c>
      <c r="G23" s="39">
        <v>27.07</v>
      </c>
      <c r="H23" s="60">
        <v>769.92</v>
      </c>
      <c r="I23" s="48">
        <f t="shared" si="2"/>
        <v>994.32999999999993</v>
      </c>
      <c r="J23" s="59">
        <v>336.87</v>
      </c>
      <c r="K23" s="39">
        <v>138.4</v>
      </c>
      <c r="L23" s="39">
        <v>369.49</v>
      </c>
      <c r="M23" s="60">
        <v>93.37</v>
      </c>
      <c r="N23" s="54">
        <f t="shared" si="0"/>
        <v>938.13</v>
      </c>
      <c r="O23" s="59">
        <v>13.44</v>
      </c>
      <c r="P23" s="39">
        <v>118.71</v>
      </c>
      <c r="Q23" s="104">
        <v>244.8</v>
      </c>
      <c r="R23" s="104"/>
      <c r="S23" s="104">
        <v>554.25</v>
      </c>
      <c r="T23" s="105"/>
      <c r="U23" s="54">
        <f t="shared" si="1"/>
        <v>931.2</v>
      </c>
      <c r="V23" s="106">
        <v>145.78</v>
      </c>
      <c r="W23" s="107"/>
      <c r="X23" s="29" t="s">
        <v>0</v>
      </c>
    </row>
    <row r="24" spans="2:24" x14ac:dyDescent="0.25">
      <c r="B24" s="34" t="s">
        <v>40</v>
      </c>
      <c r="C24" s="37" t="s">
        <v>11</v>
      </c>
      <c r="D24" s="38" t="s">
        <v>11</v>
      </c>
      <c r="E24" s="61" t="s">
        <v>11</v>
      </c>
      <c r="F24" s="62" t="s">
        <v>11</v>
      </c>
      <c r="G24" s="62" t="s">
        <v>11</v>
      </c>
      <c r="H24" s="63" t="s">
        <v>11</v>
      </c>
      <c r="I24" s="48">
        <f t="shared" si="2"/>
        <v>0</v>
      </c>
      <c r="J24" s="61" t="s">
        <v>11</v>
      </c>
      <c r="K24" s="62" t="s">
        <v>11</v>
      </c>
      <c r="L24" s="62" t="s">
        <v>11</v>
      </c>
      <c r="M24" s="63" t="s">
        <v>11</v>
      </c>
      <c r="N24" s="54">
        <f t="shared" si="0"/>
        <v>0</v>
      </c>
      <c r="O24" s="61" t="s">
        <v>11</v>
      </c>
      <c r="P24" s="62" t="s">
        <v>11</v>
      </c>
      <c r="Q24" s="124" t="s">
        <v>11</v>
      </c>
      <c r="R24" s="104"/>
      <c r="S24" s="124" t="s">
        <v>11</v>
      </c>
      <c r="T24" s="105"/>
      <c r="U24" s="54">
        <f t="shared" si="1"/>
        <v>0</v>
      </c>
      <c r="V24" s="125" t="s">
        <v>11</v>
      </c>
      <c r="W24" s="107"/>
      <c r="X24" s="29" t="s">
        <v>0</v>
      </c>
    </row>
    <row r="25" spans="2:24" x14ac:dyDescent="0.25">
      <c r="B25" s="34" t="s">
        <v>41</v>
      </c>
      <c r="C25" s="35">
        <v>86.94</v>
      </c>
      <c r="D25" s="36">
        <v>157.32</v>
      </c>
      <c r="E25" s="59">
        <v>169.35</v>
      </c>
      <c r="F25" s="39">
        <v>68.11</v>
      </c>
      <c r="G25" s="39">
        <v>46.43</v>
      </c>
      <c r="H25" s="60">
        <v>101.72</v>
      </c>
      <c r="I25" s="48">
        <f t="shared" si="2"/>
        <v>385.61</v>
      </c>
      <c r="J25" s="59">
        <v>28.54</v>
      </c>
      <c r="K25" s="39">
        <v>91.57</v>
      </c>
      <c r="L25" s="39">
        <v>6.66</v>
      </c>
      <c r="M25" s="60">
        <v>40.770000000000003</v>
      </c>
      <c r="N25" s="54">
        <f t="shared" si="0"/>
        <v>167.54</v>
      </c>
      <c r="O25" s="59">
        <v>55.08</v>
      </c>
      <c r="P25" s="39">
        <v>12.37</v>
      </c>
      <c r="Q25" s="104">
        <v>18.95</v>
      </c>
      <c r="R25" s="104"/>
      <c r="S25" s="104">
        <v>38.520000000000003</v>
      </c>
      <c r="T25" s="105"/>
      <c r="U25" s="54">
        <f t="shared" si="1"/>
        <v>124.92000000000002</v>
      </c>
      <c r="V25" s="106">
        <v>18.72</v>
      </c>
      <c r="W25" s="107"/>
      <c r="X25" s="29" t="s">
        <v>0</v>
      </c>
    </row>
    <row r="26" spans="2:24" x14ac:dyDescent="0.25">
      <c r="B26" s="34" t="s">
        <v>42</v>
      </c>
      <c r="C26" s="35">
        <v>0.13</v>
      </c>
      <c r="D26" s="36">
        <v>0.55000000000000004</v>
      </c>
      <c r="E26" s="59">
        <v>0.3</v>
      </c>
      <c r="F26" s="39">
        <v>1.64</v>
      </c>
      <c r="G26" s="62" t="s">
        <v>11</v>
      </c>
      <c r="H26" s="60">
        <v>0.53</v>
      </c>
      <c r="I26" s="48">
        <f t="shared" si="2"/>
        <v>2.4699999999999998</v>
      </c>
      <c r="J26" s="59">
        <v>2.1</v>
      </c>
      <c r="K26" s="39">
        <v>0.24</v>
      </c>
      <c r="L26" s="39">
        <v>6.11</v>
      </c>
      <c r="M26" s="60">
        <v>1.55</v>
      </c>
      <c r="N26" s="54">
        <f t="shared" si="0"/>
        <v>10</v>
      </c>
      <c r="O26" s="59">
        <v>0.86</v>
      </c>
      <c r="P26" s="62" t="s">
        <v>11</v>
      </c>
      <c r="Q26" s="104">
        <v>1.55</v>
      </c>
      <c r="R26" s="104"/>
      <c r="S26" s="104">
        <v>2.76</v>
      </c>
      <c r="T26" s="105"/>
      <c r="U26" s="54">
        <f t="shared" si="1"/>
        <v>5.17</v>
      </c>
      <c r="V26" s="106">
        <v>2.4300000000000002</v>
      </c>
      <c r="W26" s="107"/>
      <c r="X26" s="29" t="s">
        <v>0</v>
      </c>
    </row>
    <row r="27" spans="2:24" x14ac:dyDescent="0.25">
      <c r="B27" s="34" t="s">
        <v>43</v>
      </c>
      <c r="C27" s="37" t="s">
        <v>11</v>
      </c>
      <c r="D27" s="38" t="s">
        <v>11</v>
      </c>
      <c r="E27" s="61" t="s">
        <v>11</v>
      </c>
      <c r="F27" s="62" t="s">
        <v>11</v>
      </c>
      <c r="G27" s="62" t="s">
        <v>11</v>
      </c>
      <c r="H27" s="63" t="s">
        <v>11</v>
      </c>
      <c r="I27" s="48">
        <f t="shared" si="2"/>
        <v>0</v>
      </c>
      <c r="J27" s="61" t="s">
        <v>11</v>
      </c>
      <c r="K27" s="62" t="s">
        <v>11</v>
      </c>
      <c r="L27" s="39">
        <v>0.2</v>
      </c>
      <c r="M27" s="63" t="s">
        <v>11</v>
      </c>
      <c r="N27" s="54">
        <f t="shared" si="0"/>
        <v>0.2</v>
      </c>
      <c r="O27" s="61" t="s">
        <v>11</v>
      </c>
      <c r="P27" s="62" t="s">
        <v>11</v>
      </c>
      <c r="Q27" s="124" t="s">
        <v>11</v>
      </c>
      <c r="R27" s="104"/>
      <c r="S27" s="124" t="s">
        <v>11</v>
      </c>
      <c r="T27" s="105"/>
      <c r="U27" s="54">
        <f t="shared" si="1"/>
        <v>0</v>
      </c>
      <c r="V27" s="125" t="s">
        <v>11</v>
      </c>
      <c r="W27" s="107"/>
      <c r="X27" s="29" t="s">
        <v>0</v>
      </c>
    </row>
    <row r="28" spans="2:24" ht="15.75" thickBot="1" x14ac:dyDescent="0.3">
      <c r="B28" s="40" t="s">
        <v>44</v>
      </c>
      <c r="C28" s="41">
        <v>4418.75</v>
      </c>
      <c r="D28" s="42">
        <v>4681.3900000000003</v>
      </c>
      <c r="E28" s="43">
        <v>3904.55</v>
      </c>
      <c r="F28" s="41">
        <v>5803.89</v>
      </c>
      <c r="G28" s="41">
        <v>6542.58</v>
      </c>
      <c r="H28" s="42">
        <v>4499.74</v>
      </c>
      <c r="I28" s="48">
        <f t="shared" si="2"/>
        <v>20750.760000000002</v>
      </c>
      <c r="J28" s="43">
        <v>2671.59</v>
      </c>
      <c r="K28" s="41">
        <v>2666.36</v>
      </c>
      <c r="L28" s="41">
        <v>2748.1</v>
      </c>
      <c r="M28" s="42">
        <v>1556.95</v>
      </c>
      <c r="N28" s="54">
        <f t="shared" si="0"/>
        <v>9643.0000000000018</v>
      </c>
      <c r="O28" s="43">
        <v>710.97</v>
      </c>
      <c r="P28" s="41">
        <v>1042.17</v>
      </c>
      <c r="Q28" s="126">
        <v>1822.12</v>
      </c>
      <c r="R28" s="126"/>
      <c r="S28" s="126">
        <v>1548.88</v>
      </c>
      <c r="T28" s="127"/>
      <c r="U28" s="54">
        <f t="shared" si="1"/>
        <v>5124.1400000000003</v>
      </c>
      <c r="V28" s="128">
        <v>908.27</v>
      </c>
      <c r="W28" s="129"/>
      <c r="X28" s="29" t="s">
        <v>0</v>
      </c>
    </row>
    <row r="29" spans="2:24" ht="15.75" thickTop="1" x14ac:dyDescent="0.25"/>
  </sheetData>
  <mergeCells count="79">
    <mergeCell ref="Q28:R28"/>
    <mergeCell ref="S28:T28"/>
    <mergeCell ref="V28:W28"/>
    <mergeCell ref="V24:W24"/>
    <mergeCell ref="Q25:R25"/>
    <mergeCell ref="S25:T25"/>
    <mergeCell ref="V25:W25"/>
    <mergeCell ref="Q27:R27"/>
    <mergeCell ref="S27:T27"/>
    <mergeCell ref="V27:W27"/>
    <mergeCell ref="Q26:R26"/>
    <mergeCell ref="S26:T26"/>
    <mergeCell ref="V26:W26"/>
    <mergeCell ref="S20:T20"/>
    <mergeCell ref="V20:W20"/>
    <mergeCell ref="Q21:R21"/>
    <mergeCell ref="S21:T21"/>
    <mergeCell ref="V21:W21"/>
    <mergeCell ref="Q22:R22"/>
    <mergeCell ref="S22:T22"/>
    <mergeCell ref="V22:W22"/>
    <mergeCell ref="Q23:R23"/>
    <mergeCell ref="S23:T23"/>
    <mergeCell ref="V23:W23"/>
    <mergeCell ref="Q24:R24"/>
    <mergeCell ref="S24:T24"/>
    <mergeCell ref="Q14:R14"/>
    <mergeCell ref="S14:T14"/>
    <mergeCell ref="V14:W14"/>
    <mergeCell ref="S16:T16"/>
    <mergeCell ref="V16:W16"/>
    <mergeCell ref="S12:T12"/>
    <mergeCell ref="V12:W12"/>
    <mergeCell ref="Q13:R13"/>
    <mergeCell ref="S13:T13"/>
    <mergeCell ref="V13:W13"/>
    <mergeCell ref="Q6:R6"/>
    <mergeCell ref="S6:T6"/>
    <mergeCell ref="V6:W6"/>
    <mergeCell ref="R3:S3"/>
    <mergeCell ref="T3:V3"/>
    <mergeCell ref="B3:Q3"/>
    <mergeCell ref="W3:X3"/>
    <mergeCell ref="Q4:R4"/>
    <mergeCell ref="S4:T4"/>
    <mergeCell ref="V4:W4"/>
    <mergeCell ref="Q5:R5"/>
    <mergeCell ref="S5:T5"/>
    <mergeCell ref="V5:W5"/>
    <mergeCell ref="Q19:R19"/>
    <mergeCell ref="S19:T19"/>
    <mergeCell ref="V19:W19"/>
    <mergeCell ref="Q20:R20"/>
    <mergeCell ref="Q15:R15"/>
    <mergeCell ref="S15:T15"/>
    <mergeCell ref="V15:W15"/>
    <mergeCell ref="Q16:R16"/>
    <mergeCell ref="Q18:R18"/>
    <mergeCell ref="S18:T18"/>
    <mergeCell ref="V18:W18"/>
    <mergeCell ref="Q17:R17"/>
    <mergeCell ref="S17:T17"/>
    <mergeCell ref="V17:W17"/>
    <mergeCell ref="Q11:R11"/>
    <mergeCell ref="S11:T11"/>
    <mergeCell ref="V11:W11"/>
    <mergeCell ref="Q12:R12"/>
    <mergeCell ref="Q7:R7"/>
    <mergeCell ref="S7:T7"/>
    <mergeCell ref="V7:W7"/>
    <mergeCell ref="Q8:R8"/>
    <mergeCell ref="Q10:R10"/>
    <mergeCell ref="S10:T10"/>
    <mergeCell ref="V10:W10"/>
    <mergeCell ref="S8:T8"/>
    <mergeCell ref="V8:W8"/>
    <mergeCell ref="Q9:R9"/>
    <mergeCell ref="S9:T9"/>
    <mergeCell ref="V9:W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9"/>
  <sheetViews>
    <sheetView topLeftCell="C1" zoomScale="89" zoomScaleNormal="89" workbookViewId="0">
      <selection activeCell="T38" sqref="T38:U38"/>
    </sheetView>
  </sheetViews>
  <sheetFormatPr defaultRowHeight="15" x14ac:dyDescent="0.25"/>
  <cols>
    <col min="2" max="2" width="22.7109375" bestFit="1" customWidth="1"/>
    <col min="3" max="7" width="10.5703125" bestFit="1" customWidth="1"/>
    <col min="8" max="8" width="11" style="46" customWidth="1"/>
    <col min="9" max="12" width="10.5703125" bestFit="1" customWidth="1"/>
    <col min="13" max="13" width="13.5703125" style="46" customWidth="1"/>
    <col min="14" max="14" width="9.5703125" bestFit="1" customWidth="1"/>
    <col min="15" max="16" width="10.5703125" bestFit="1" customWidth="1"/>
    <col min="18" max="18" width="6" customWidth="1"/>
    <col min="19" max="19" width="17.28515625" style="46" customWidth="1"/>
    <col min="20" max="20" width="4.5703125" customWidth="1"/>
    <col min="21" max="21" width="9.140625" customWidth="1"/>
    <col min="22" max="22" width="9.28515625" style="73" bestFit="1" customWidth="1"/>
  </cols>
  <sheetData>
    <row r="1" spans="2:22" ht="15.75" thickBot="1" x14ac:dyDescent="0.3"/>
    <row r="2" spans="2:22" ht="18" thickTop="1" x14ac:dyDescent="0.3">
      <c r="B2" s="111" t="s">
        <v>45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 t="s">
        <v>0</v>
      </c>
      <c r="S2" s="111"/>
      <c r="T2" s="111"/>
      <c r="U2" s="111" t="s">
        <v>0</v>
      </c>
      <c r="V2" s="111"/>
    </row>
    <row r="3" spans="2:22" x14ac:dyDescent="0.25">
      <c r="B3" s="64" t="s">
        <v>0</v>
      </c>
      <c r="C3" s="64">
        <v>2013</v>
      </c>
      <c r="D3" s="65">
        <v>2014</v>
      </c>
      <c r="E3" s="26" t="s">
        <v>0</v>
      </c>
      <c r="F3" s="26" t="s">
        <v>0</v>
      </c>
      <c r="G3" s="64" t="s">
        <v>0</v>
      </c>
      <c r="H3" s="70">
        <v>2014</v>
      </c>
      <c r="I3" s="65">
        <v>2015</v>
      </c>
      <c r="J3" s="26" t="s">
        <v>0</v>
      </c>
      <c r="K3" s="26" t="s">
        <v>0</v>
      </c>
      <c r="L3" s="64" t="s">
        <v>0</v>
      </c>
      <c r="M3" s="70">
        <v>2015</v>
      </c>
      <c r="N3" s="65">
        <v>2016</v>
      </c>
      <c r="O3" s="26" t="s">
        <v>0</v>
      </c>
      <c r="P3" s="26" t="s">
        <v>0</v>
      </c>
      <c r="Q3" s="116" t="s">
        <v>0</v>
      </c>
      <c r="R3" s="116"/>
      <c r="S3" s="70">
        <v>2016</v>
      </c>
      <c r="T3" s="130">
        <v>2017</v>
      </c>
      <c r="U3" s="130"/>
      <c r="V3" s="74" t="s">
        <v>0</v>
      </c>
    </row>
    <row r="4" spans="2:22" x14ac:dyDescent="0.25">
      <c r="B4" s="64" t="s">
        <v>0</v>
      </c>
      <c r="C4" s="64" t="s">
        <v>2</v>
      </c>
      <c r="D4" s="66" t="s">
        <v>3</v>
      </c>
      <c r="E4" s="26" t="s">
        <v>4</v>
      </c>
      <c r="F4" s="26" t="s">
        <v>1</v>
      </c>
      <c r="G4" s="64" t="s">
        <v>2</v>
      </c>
      <c r="H4" s="71" t="s">
        <v>70</v>
      </c>
      <c r="I4" s="66" t="s">
        <v>3</v>
      </c>
      <c r="J4" s="26" t="s">
        <v>4</v>
      </c>
      <c r="K4" s="26" t="s">
        <v>1</v>
      </c>
      <c r="L4" s="64" t="s">
        <v>2</v>
      </c>
      <c r="M4" s="71" t="s">
        <v>70</v>
      </c>
      <c r="N4" s="66" t="s">
        <v>3</v>
      </c>
      <c r="O4" s="26" t="s">
        <v>4</v>
      </c>
      <c r="P4" s="26" t="s">
        <v>1</v>
      </c>
      <c r="Q4" s="131" t="s">
        <v>2</v>
      </c>
      <c r="R4" s="131"/>
      <c r="S4" s="71" t="s">
        <v>70</v>
      </c>
      <c r="T4" s="130" t="s">
        <v>3</v>
      </c>
      <c r="U4" s="130"/>
      <c r="V4" s="74" t="s">
        <v>0</v>
      </c>
    </row>
    <row r="5" spans="2:22" x14ac:dyDescent="0.25">
      <c r="B5" s="67" t="s">
        <v>46</v>
      </c>
      <c r="C5" s="78">
        <v>0</v>
      </c>
      <c r="D5" s="79">
        <v>0</v>
      </c>
      <c r="E5" s="72">
        <v>0</v>
      </c>
      <c r="F5" s="72">
        <v>0</v>
      </c>
      <c r="G5" s="80">
        <v>0</v>
      </c>
      <c r="H5" s="81">
        <f>SUM(D5:G5)</f>
        <v>0</v>
      </c>
      <c r="I5" s="79">
        <v>0</v>
      </c>
      <c r="J5" s="72">
        <v>4.8600000000000003</v>
      </c>
      <c r="K5" s="72">
        <v>0.71</v>
      </c>
      <c r="L5" s="80">
        <v>0.56000000000000005</v>
      </c>
      <c r="M5" s="81">
        <f>SUM(I5:L5)</f>
        <v>6.1300000000000008</v>
      </c>
      <c r="N5" s="79">
        <v>0.24</v>
      </c>
      <c r="O5" s="72">
        <v>5</v>
      </c>
      <c r="P5" s="72">
        <v>0</v>
      </c>
      <c r="Q5" s="134">
        <v>0.95</v>
      </c>
      <c r="R5" s="134"/>
      <c r="S5" s="82">
        <f>SUM(N5:R5)</f>
        <v>6.19</v>
      </c>
      <c r="T5" s="135">
        <v>0</v>
      </c>
      <c r="U5" s="135"/>
      <c r="V5" s="74" t="s">
        <v>0</v>
      </c>
    </row>
    <row r="6" spans="2:22" x14ac:dyDescent="0.25">
      <c r="B6" s="68" t="s">
        <v>47</v>
      </c>
      <c r="C6" s="80">
        <v>0</v>
      </c>
      <c r="D6" s="79">
        <v>0</v>
      </c>
      <c r="E6" s="72">
        <v>20.23</v>
      </c>
      <c r="F6" s="72">
        <v>0</v>
      </c>
      <c r="G6" s="80">
        <v>0</v>
      </c>
      <c r="H6" s="81">
        <f t="shared" ref="H6:H69" si="0">SUM(D6:G6)</f>
        <v>20.23</v>
      </c>
      <c r="I6" s="79">
        <v>0</v>
      </c>
      <c r="J6" s="72">
        <v>0</v>
      </c>
      <c r="K6" s="72">
        <v>0</v>
      </c>
      <c r="L6" s="80">
        <v>0</v>
      </c>
      <c r="M6" s="81">
        <f t="shared" ref="M6:M69" si="1">SUM(I6:L6)</f>
        <v>0</v>
      </c>
      <c r="N6" s="79">
        <v>0</v>
      </c>
      <c r="O6" s="72">
        <v>0</v>
      </c>
      <c r="P6" s="72">
        <v>0</v>
      </c>
      <c r="Q6" s="132">
        <v>0</v>
      </c>
      <c r="R6" s="132"/>
      <c r="S6" s="82">
        <f t="shared" ref="S6:S69" si="2">SUM(N6:R6)</f>
        <v>0</v>
      </c>
      <c r="T6" s="133">
        <v>0</v>
      </c>
      <c r="U6" s="133"/>
      <c r="V6" s="74" t="s">
        <v>0</v>
      </c>
    </row>
    <row r="7" spans="2:22" x14ac:dyDescent="0.25">
      <c r="B7" s="68" t="s">
        <v>48</v>
      </c>
      <c r="C7" s="80">
        <v>0</v>
      </c>
      <c r="D7" s="79">
        <v>1.1200000000000001</v>
      </c>
      <c r="E7" s="72">
        <v>0</v>
      </c>
      <c r="F7" s="72">
        <v>0</v>
      </c>
      <c r="G7" s="80">
        <v>2.6</v>
      </c>
      <c r="H7" s="81">
        <f t="shared" si="0"/>
        <v>3.72</v>
      </c>
      <c r="I7" s="79">
        <v>0</v>
      </c>
      <c r="J7" s="72">
        <v>0</v>
      </c>
      <c r="K7" s="72">
        <v>0.02</v>
      </c>
      <c r="L7" s="80">
        <v>2.54</v>
      </c>
      <c r="M7" s="81">
        <f t="shared" si="1"/>
        <v>2.56</v>
      </c>
      <c r="N7" s="79">
        <v>2.41</v>
      </c>
      <c r="O7" s="72">
        <v>0</v>
      </c>
      <c r="P7" s="72">
        <v>0</v>
      </c>
      <c r="Q7" s="132">
        <v>0</v>
      </c>
      <c r="R7" s="132"/>
      <c r="S7" s="82">
        <f t="shared" si="2"/>
        <v>2.41</v>
      </c>
      <c r="T7" s="133">
        <v>0</v>
      </c>
      <c r="U7" s="133"/>
      <c r="V7" s="74" t="s">
        <v>0</v>
      </c>
    </row>
    <row r="8" spans="2:22" x14ac:dyDescent="0.25">
      <c r="B8" s="68" t="s">
        <v>49</v>
      </c>
      <c r="C8" s="80">
        <v>0.27</v>
      </c>
      <c r="D8" s="79">
        <v>0</v>
      </c>
      <c r="E8" s="72">
        <v>0</v>
      </c>
      <c r="F8" s="72">
        <v>0</v>
      </c>
      <c r="G8" s="80">
        <v>0</v>
      </c>
      <c r="H8" s="81">
        <f t="shared" si="0"/>
        <v>0</v>
      </c>
      <c r="I8" s="79">
        <v>0</v>
      </c>
      <c r="J8" s="72">
        <v>0</v>
      </c>
      <c r="K8" s="72">
        <v>0</v>
      </c>
      <c r="L8" s="80">
        <v>0</v>
      </c>
      <c r="M8" s="81">
        <f t="shared" si="1"/>
        <v>0</v>
      </c>
      <c r="N8" s="79">
        <v>0</v>
      </c>
      <c r="O8" s="72">
        <v>0.08</v>
      </c>
      <c r="P8" s="72">
        <v>0</v>
      </c>
      <c r="Q8" s="132">
        <v>0</v>
      </c>
      <c r="R8" s="132"/>
      <c r="S8" s="82">
        <f t="shared" si="2"/>
        <v>0.08</v>
      </c>
      <c r="T8" s="133">
        <v>0</v>
      </c>
      <c r="U8" s="133"/>
      <c r="V8" s="74" t="s">
        <v>0</v>
      </c>
    </row>
    <row r="9" spans="2:22" x14ac:dyDescent="0.25">
      <c r="B9" s="68" t="s">
        <v>50</v>
      </c>
      <c r="C9" s="80">
        <v>0</v>
      </c>
      <c r="D9" s="79">
        <v>0</v>
      </c>
      <c r="E9" s="72">
        <v>0</v>
      </c>
      <c r="F9" s="72">
        <v>0.57999999999999996</v>
      </c>
      <c r="G9" s="80">
        <v>0</v>
      </c>
      <c r="H9" s="81">
        <f t="shared" si="0"/>
        <v>0.57999999999999996</v>
      </c>
      <c r="I9" s="79">
        <v>0</v>
      </c>
      <c r="J9" s="72">
        <v>1.1000000000000001</v>
      </c>
      <c r="K9" s="72">
        <v>0.42</v>
      </c>
      <c r="L9" s="80">
        <v>0</v>
      </c>
      <c r="M9" s="81">
        <f t="shared" si="1"/>
        <v>1.52</v>
      </c>
      <c r="N9" s="79">
        <v>0</v>
      </c>
      <c r="O9" s="72">
        <v>0</v>
      </c>
      <c r="P9" s="72">
        <v>0</v>
      </c>
      <c r="Q9" s="132">
        <v>0</v>
      </c>
      <c r="R9" s="132"/>
      <c r="S9" s="82">
        <f t="shared" si="2"/>
        <v>0</v>
      </c>
      <c r="T9" s="133">
        <v>0</v>
      </c>
      <c r="U9" s="133"/>
      <c r="V9" s="74" t="s">
        <v>0</v>
      </c>
    </row>
    <row r="10" spans="2:22" x14ac:dyDescent="0.25">
      <c r="B10" s="68" t="s">
        <v>51</v>
      </c>
      <c r="C10" s="80">
        <v>221.97</v>
      </c>
      <c r="D10" s="79">
        <v>167.4</v>
      </c>
      <c r="E10" s="72">
        <v>373.69</v>
      </c>
      <c r="F10" s="72">
        <v>333.03</v>
      </c>
      <c r="G10" s="80">
        <v>79.959999999999994</v>
      </c>
      <c r="H10" s="81">
        <f t="shared" si="0"/>
        <v>954.08</v>
      </c>
      <c r="I10" s="79">
        <v>86.44</v>
      </c>
      <c r="J10" s="72">
        <v>186.02</v>
      </c>
      <c r="K10" s="72">
        <v>41.83</v>
      </c>
      <c r="L10" s="80">
        <v>22.27</v>
      </c>
      <c r="M10" s="81">
        <f t="shared" si="1"/>
        <v>336.56</v>
      </c>
      <c r="N10" s="79">
        <v>16.059999999999999</v>
      </c>
      <c r="O10" s="72">
        <v>21.95</v>
      </c>
      <c r="P10" s="72">
        <v>21.31</v>
      </c>
      <c r="Q10" s="132">
        <v>19.48</v>
      </c>
      <c r="R10" s="132"/>
      <c r="S10" s="82">
        <f t="shared" si="2"/>
        <v>78.8</v>
      </c>
      <c r="T10" s="133">
        <v>4.59</v>
      </c>
      <c r="U10" s="133"/>
      <c r="V10" s="74" t="s">
        <v>0</v>
      </c>
    </row>
    <row r="11" spans="2:22" x14ac:dyDescent="0.25">
      <c r="B11" s="68" t="s">
        <v>52</v>
      </c>
      <c r="C11" s="80">
        <v>0</v>
      </c>
      <c r="D11" s="79">
        <v>0</v>
      </c>
      <c r="E11" s="72">
        <v>0</v>
      </c>
      <c r="F11" s="72">
        <v>0</v>
      </c>
      <c r="G11" s="80">
        <v>0</v>
      </c>
      <c r="H11" s="81">
        <f t="shared" si="0"/>
        <v>0</v>
      </c>
      <c r="I11" s="79">
        <v>0</v>
      </c>
      <c r="J11" s="72">
        <v>0</v>
      </c>
      <c r="K11" s="72">
        <v>0.03</v>
      </c>
      <c r="L11" s="80">
        <v>0</v>
      </c>
      <c r="M11" s="81">
        <f t="shared" si="1"/>
        <v>0.03</v>
      </c>
      <c r="N11" s="79">
        <v>0</v>
      </c>
      <c r="O11" s="72">
        <v>0</v>
      </c>
      <c r="P11" s="72">
        <v>0</v>
      </c>
      <c r="Q11" s="132">
        <v>0</v>
      </c>
      <c r="R11" s="132"/>
      <c r="S11" s="82">
        <f t="shared" si="2"/>
        <v>0</v>
      </c>
      <c r="T11" s="133">
        <v>0</v>
      </c>
      <c r="U11" s="133"/>
      <c r="V11" s="74" t="s">
        <v>0</v>
      </c>
    </row>
    <row r="12" spans="2:22" x14ac:dyDescent="0.25">
      <c r="B12" s="68" t="s">
        <v>53</v>
      </c>
      <c r="C12" s="80">
        <v>0</v>
      </c>
      <c r="D12" s="79">
        <v>0.22</v>
      </c>
      <c r="E12" s="72">
        <v>0.11</v>
      </c>
      <c r="F12" s="72">
        <v>7.07</v>
      </c>
      <c r="G12" s="80">
        <v>0</v>
      </c>
      <c r="H12" s="81">
        <f t="shared" si="0"/>
        <v>7.4</v>
      </c>
      <c r="I12" s="79">
        <v>0</v>
      </c>
      <c r="J12" s="72">
        <v>0.85</v>
      </c>
      <c r="K12" s="72">
        <v>0.53</v>
      </c>
      <c r="L12" s="80">
        <v>2.4700000000000002</v>
      </c>
      <c r="M12" s="81">
        <f t="shared" si="1"/>
        <v>3.85</v>
      </c>
      <c r="N12" s="79">
        <v>1.0900000000000001</v>
      </c>
      <c r="O12" s="72">
        <v>0</v>
      </c>
      <c r="P12" s="72">
        <v>0</v>
      </c>
      <c r="Q12" s="132">
        <v>0.2</v>
      </c>
      <c r="R12" s="132"/>
      <c r="S12" s="82">
        <f t="shared" si="2"/>
        <v>1.29</v>
      </c>
      <c r="T12" s="133">
        <v>0</v>
      </c>
      <c r="U12" s="133"/>
      <c r="V12" s="74" t="s">
        <v>0</v>
      </c>
    </row>
    <row r="13" spans="2:22" x14ac:dyDescent="0.25">
      <c r="B13" s="68" t="s">
        <v>54</v>
      </c>
      <c r="C13" s="80">
        <v>0</v>
      </c>
      <c r="D13" s="79">
        <v>0</v>
      </c>
      <c r="E13" s="72">
        <v>0</v>
      </c>
      <c r="F13" s="72">
        <v>0</v>
      </c>
      <c r="G13" s="80">
        <v>0</v>
      </c>
      <c r="H13" s="81">
        <f t="shared" si="0"/>
        <v>0</v>
      </c>
      <c r="I13" s="79">
        <v>0</v>
      </c>
      <c r="J13" s="72">
        <v>1.55</v>
      </c>
      <c r="K13" s="72">
        <v>0.5</v>
      </c>
      <c r="L13" s="80">
        <v>0</v>
      </c>
      <c r="M13" s="81">
        <f t="shared" si="1"/>
        <v>2.0499999999999998</v>
      </c>
      <c r="N13" s="79">
        <v>0</v>
      </c>
      <c r="O13" s="72">
        <v>0</v>
      </c>
      <c r="P13" s="72">
        <v>0</v>
      </c>
      <c r="Q13" s="132">
        <v>0</v>
      </c>
      <c r="R13" s="132"/>
      <c r="S13" s="82">
        <f t="shared" si="2"/>
        <v>0</v>
      </c>
      <c r="T13" s="133">
        <v>0</v>
      </c>
      <c r="U13" s="133"/>
      <c r="V13" s="74" t="s">
        <v>0</v>
      </c>
    </row>
    <row r="14" spans="2:22" x14ac:dyDescent="0.25">
      <c r="B14" s="68" t="s">
        <v>55</v>
      </c>
      <c r="C14" s="80">
        <v>0</v>
      </c>
      <c r="D14" s="79">
        <v>0</v>
      </c>
      <c r="E14" s="72">
        <v>0.75</v>
      </c>
      <c r="F14" s="72">
        <v>0</v>
      </c>
      <c r="G14" s="80">
        <v>0</v>
      </c>
      <c r="H14" s="81">
        <f t="shared" si="0"/>
        <v>0.75</v>
      </c>
      <c r="I14" s="79">
        <v>0</v>
      </c>
      <c r="J14" s="72">
        <v>0</v>
      </c>
      <c r="K14" s="72">
        <v>0</v>
      </c>
      <c r="L14" s="80">
        <v>0</v>
      </c>
      <c r="M14" s="81">
        <f t="shared" si="1"/>
        <v>0</v>
      </c>
      <c r="N14" s="79">
        <v>0</v>
      </c>
      <c r="O14" s="72">
        <v>0</v>
      </c>
      <c r="P14" s="72">
        <v>0</v>
      </c>
      <c r="Q14" s="132">
        <v>0</v>
      </c>
      <c r="R14" s="132"/>
      <c r="S14" s="82">
        <f t="shared" si="2"/>
        <v>0</v>
      </c>
      <c r="T14" s="133">
        <v>0</v>
      </c>
      <c r="U14" s="133"/>
      <c r="V14" s="74" t="s">
        <v>0</v>
      </c>
    </row>
    <row r="15" spans="2:22" x14ac:dyDescent="0.25">
      <c r="B15" s="68" t="s">
        <v>56</v>
      </c>
      <c r="C15" s="80">
        <v>7.4</v>
      </c>
      <c r="D15" s="79">
        <v>3.78</v>
      </c>
      <c r="E15" s="72">
        <v>2.36</v>
      </c>
      <c r="F15" s="72">
        <v>18.12</v>
      </c>
      <c r="G15" s="80">
        <v>20.83</v>
      </c>
      <c r="H15" s="81">
        <f t="shared" si="0"/>
        <v>45.09</v>
      </c>
      <c r="I15" s="79">
        <v>5.68</v>
      </c>
      <c r="J15" s="72">
        <v>0.95</v>
      </c>
      <c r="K15" s="72">
        <v>2.98</v>
      </c>
      <c r="L15" s="80">
        <v>3.23</v>
      </c>
      <c r="M15" s="81">
        <f t="shared" si="1"/>
        <v>12.84</v>
      </c>
      <c r="N15" s="79">
        <v>15.38</v>
      </c>
      <c r="O15" s="72">
        <v>2.2400000000000002</v>
      </c>
      <c r="P15" s="72">
        <v>5.19</v>
      </c>
      <c r="Q15" s="132">
        <v>6.39</v>
      </c>
      <c r="R15" s="132"/>
      <c r="S15" s="82">
        <f t="shared" si="2"/>
        <v>29.200000000000003</v>
      </c>
      <c r="T15" s="133">
        <v>28.18</v>
      </c>
      <c r="U15" s="133"/>
      <c r="V15" s="74" t="s">
        <v>0</v>
      </c>
    </row>
    <row r="16" spans="2:22" x14ac:dyDescent="0.25">
      <c r="B16" s="68" t="s">
        <v>57</v>
      </c>
      <c r="C16" s="80">
        <v>0</v>
      </c>
      <c r="D16" s="79">
        <v>0</v>
      </c>
      <c r="E16" s="72">
        <v>0</v>
      </c>
      <c r="F16" s="72">
        <v>0</v>
      </c>
      <c r="G16" s="80">
        <v>0</v>
      </c>
      <c r="H16" s="81">
        <f t="shared" si="0"/>
        <v>0</v>
      </c>
      <c r="I16" s="79">
        <v>0</v>
      </c>
      <c r="J16" s="72">
        <v>0</v>
      </c>
      <c r="K16" s="72">
        <v>0.03</v>
      </c>
      <c r="L16" s="80">
        <v>0.01</v>
      </c>
      <c r="M16" s="81">
        <f t="shared" si="1"/>
        <v>0.04</v>
      </c>
      <c r="N16" s="79">
        <v>0</v>
      </c>
      <c r="O16" s="72">
        <v>0</v>
      </c>
      <c r="P16" s="72">
        <v>0</v>
      </c>
      <c r="Q16" s="132">
        <v>0</v>
      </c>
      <c r="R16" s="132"/>
      <c r="S16" s="82">
        <f t="shared" si="2"/>
        <v>0</v>
      </c>
      <c r="T16" s="133">
        <v>0</v>
      </c>
      <c r="U16" s="133"/>
      <c r="V16" s="74" t="s">
        <v>0</v>
      </c>
    </row>
    <row r="17" spans="2:22" x14ac:dyDescent="0.25">
      <c r="B17" s="68" t="s">
        <v>58</v>
      </c>
      <c r="C17" s="80">
        <v>0</v>
      </c>
      <c r="D17" s="79">
        <v>0</v>
      </c>
      <c r="E17" s="72">
        <v>0</v>
      </c>
      <c r="F17" s="72">
        <v>0</v>
      </c>
      <c r="G17" s="80">
        <v>0</v>
      </c>
      <c r="H17" s="81">
        <f t="shared" si="0"/>
        <v>0</v>
      </c>
      <c r="I17" s="79">
        <v>0</v>
      </c>
      <c r="J17" s="72">
        <v>0</v>
      </c>
      <c r="K17" s="72">
        <v>0</v>
      </c>
      <c r="L17" s="80">
        <v>0</v>
      </c>
      <c r="M17" s="81">
        <f t="shared" si="1"/>
        <v>0</v>
      </c>
      <c r="N17" s="79">
        <v>0</v>
      </c>
      <c r="O17" s="72">
        <v>0</v>
      </c>
      <c r="P17" s="72">
        <v>0.3</v>
      </c>
      <c r="Q17" s="132">
        <v>0</v>
      </c>
      <c r="R17" s="132"/>
      <c r="S17" s="82">
        <f t="shared" si="2"/>
        <v>0.3</v>
      </c>
      <c r="T17" s="133">
        <v>0</v>
      </c>
      <c r="U17" s="133"/>
      <c r="V17" s="74" t="s">
        <v>0</v>
      </c>
    </row>
    <row r="18" spans="2:22" x14ac:dyDescent="0.25">
      <c r="B18" s="68" t="s">
        <v>59</v>
      </c>
      <c r="C18" s="80">
        <v>0</v>
      </c>
      <c r="D18" s="79">
        <v>0</v>
      </c>
      <c r="E18" s="72">
        <v>0</v>
      </c>
      <c r="F18" s="72">
        <v>0</v>
      </c>
      <c r="G18" s="80">
        <v>0</v>
      </c>
      <c r="H18" s="81">
        <f t="shared" si="0"/>
        <v>0</v>
      </c>
      <c r="I18" s="79">
        <v>0</v>
      </c>
      <c r="J18" s="72">
        <v>0.02</v>
      </c>
      <c r="K18" s="72">
        <v>0.01</v>
      </c>
      <c r="L18" s="80">
        <v>0</v>
      </c>
      <c r="M18" s="81">
        <f t="shared" si="1"/>
        <v>0.03</v>
      </c>
      <c r="N18" s="79">
        <v>0</v>
      </c>
      <c r="O18" s="72">
        <v>0.09</v>
      </c>
      <c r="P18" s="72">
        <v>0</v>
      </c>
      <c r="Q18" s="132">
        <v>0</v>
      </c>
      <c r="R18" s="132"/>
      <c r="S18" s="82">
        <f t="shared" si="2"/>
        <v>0.09</v>
      </c>
      <c r="T18" s="133">
        <v>0</v>
      </c>
      <c r="U18" s="133"/>
      <c r="V18" s="74" t="s">
        <v>0</v>
      </c>
    </row>
    <row r="19" spans="2:22" x14ac:dyDescent="0.25">
      <c r="B19" s="68" t="s">
        <v>60</v>
      </c>
      <c r="C19" s="80">
        <v>0.03</v>
      </c>
      <c r="D19" s="79">
        <v>0</v>
      </c>
      <c r="E19" s="72">
        <v>0</v>
      </c>
      <c r="F19" s="72">
        <v>0</v>
      </c>
      <c r="G19" s="80">
        <v>0</v>
      </c>
      <c r="H19" s="81">
        <f t="shared" si="0"/>
        <v>0</v>
      </c>
      <c r="I19" s="79">
        <v>0</v>
      </c>
      <c r="J19" s="72">
        <v>0</v>
      </c>
      <c r="K19" s="72">
        <v>0.03</v>
      </c>
      <c r="L19" s="80">
        <v>0</v>
      </c>
      <c r="M19" s="81">
        <f t="shared" si="1"/>
        <v>0.03</v>
      </c>
      <c r="N19" s="79">
        <v>0</v>
      </c>
      <c r="O19" s="72">
        <v>0</v>
      </c>
      <c r="P19" s="72">
        <v>0.14000000000000001</v>
      </c>
      <c r="Q19" s="132">
        <v>0</v>
      </c>
      <c r="R19" s="132"/>
      <c r="S19" s="82">
        <f t="shared" si="2"/>
        <v>0.14000000000000001</v>
      </c>
      <c r="T19" s="133">
        <v>0</v>
      </c>
      <c r="U19" s="133"/>
      <c r="V19" s="74" t="s">
        <v>0</v>
      </c>
    </row>
    <row r="20" spans="2:22" x14ac:dyDescent="0.25">
      <c r="B20" s="68" t="s">
        <v>61</v>
      </c>
      <c r="C20" s="80">
        <v>0</v>
      </c>
      <c r="D20" s="79">
        <v>0.05</v>
      </c>
      <c r="E20" s="72">
        <v>6.74</v>
      </c>
      <c r="F20" s="72">
        <v>0</v>
      </c>
      <c r="G20" s="80">
        <v>4.99</v>
      </c>
      <c r="H20" s="81">
        <f t="shared" si="0"/>
        <v>11.780000000000001</v>
      </c>
      <c r="I20" s="79">
        <v>13.82</v>
      </c>
      <c r="J20" s="72">
        <v>16.239999999999998</v>
      </c>
      <c r="K20" s="72">
        <v>5.71</v>
      </c>
      <c r="L20" s="80">
        <v>0.47</v>
      </c>
      <c r="M20" s="81">
        <f t="shared" si="1"/>
        <v>36.239999999999995</v>
      </c>
      <c r="N20" s="79">
        <v>0.75</v>
      </c>
      <c r="O20" s="72">
        <v>0</v>
      </c>
      <c r="P20" s="72">
        <v>6.14</v>
      </c>
      <c r="Q20" s="132">
        <v>3.08</v>
      </c>
      <c r="R20" s="132"/>
      <c r="S20" s="82">
        <f t="shared" si="2"/>
        <v>9.9699999999999989</v>
      </c>
      <c r="T20" s="133">
        <v>0.2</v>
      </c>
      <c r="U20" s="133"/>
      <c r="V20" s="74" t="s">
        <v>0</v>
      </c>
    </row>
    <row r="21" spans="2:22" x14ac:dyDescent="0.25">
      <c r="B21" s="68" t="s">
        <v>62</v>
      </c>
      <c r="C21" s="80">
        <v>0.01</v>
      </c>
      <c r="D21" s="79">
        <v>109.72</v>
      </c>
      <c r="E21" s="72">
        <v>4.6100000000000003</v>
      </c>
      <c r="F21" s="72">
        <v>0.79</v>
      </c>
      <c r="G21" s="80">
        <v>1.77</v>
      </c>
      <c r="H21" s="81">
        <f t="shared" si="0"/>
        <v>116.89</v>
      </c>
      <c r="I21" s="79">
        <v>1.88</v>
      </c>
      <c r="J21" s="72">
        <v>0.7</v>
      </c>
      <c r="K21" s="72">
        <v>3.75</v>
      </c>
      <c r="L21" s="80">
        <v>3.98</v>
      </c>
      <c r="M21" s="81">
        <f t="shared" si="1"/>
        <v>10.31</v>
      </c>
      <c r="N21" s="79">
        <v>0.96</v>
      </c>
      <c r="O21" s="72">
        <v>0.66</v>
      </c>
      <c r="P21" s="72">
        <v>5.32</v>
      </c>
      <c r="Q21" s="132">
        <v>9.84</v>
      </c>
      <c r="R21" s="132"/>
      <c r="S21" s="82">
        <f t="shared" si="2"/>
        <v>16.78</v>
      </c>
      <c r="T21" s="133">
        <v>23.23</v>
      </c>
      <c r="U21" s="133"/>
      <c r="V21" s="74" t="s">
        <v>0</v>
      </c>
    </row>
    <row r="22" spans="2:22" x14ac:dyDescent="0.25">
      <c r="B22" s="68" t="s">
        <v>63</v>
      </c>
      <c r="C22" s="80">
        <v>9.3800000000000008</v>
      </c>
      <c r="D22" s="79">
        <v>0.33</v>
      </c>
      <c r="E22" s="72">
        <v>1.03</v>
      </c>
      <c r="F22" s="72">
        <v>1.64</v>
      </c>
      <c r="G22" s="80">
        <v>2.72</v>
      </c>
      <c r="H22" s="81">
        <f t="shared" si="0"/>
        <v>5.7200000000000006</v>
      </c>
      <c r="I22" s="79">
        <v>3.1</v>
      </c>
      <c r="J22" s="72">
        <v>18.100000000000001</v>
      </c>
      <c r="K22" s="72">
        <v>1.97</v>
      </c>
      <c r="L22" s="80">
        <v>8.3000000000000007</v>
      </c>
      <c r="M22" s="81">
        <f t="shared" si="1"/>
        <v>31.470000000000002</v>
      </c>
      <c r="N22" s="79">
        <v>0.94</v>
      </c>
      <c r="O22" s="72">
        <v>0</v>
      </c>
      <c r="P22" s="72">
        <v>0</v>
      </c>
      <c r="Q22" s="132">
        <v>0.45</v>
      </c>
      <c r="R22" s="132"/>
      <c r="S22" s="82">
        <f t="shared" si="2"/>
        <v>1.39</v>
      </c>
      <c r="T22" s="133">
        <v>8.07</v>
      </c>
      <c r="U22" s="133"/>
      <c r="V22" s="74" t="s">
        <v>0</v>
      </c>
    </row>
    <row r="23" spans="2:22" x14ac:dyDescent="0.25">
      <c r="B23" s="68" t="s">
        <v>64</v>
      </c>
      <c r="C23" s="80">
        <v>0</v>
      </c>
      <c r="D23" s="79">
        <v>0</v>
      </c>
      <c r="E23" s="72">
        <v>0</v>
      </c>
      <c r="F23" s="72">
        <v>0</v>
      </c>
      <c r="G23" s="80">
        <v>0</v>
      </c>
      <c r="H23" s="81">
        <f t="shared" si="0"/>
        <v>0</v>
      </c>
      <c r="I23" s="79">
        <v>0</v>
      </c>
      <c r="J23" s="72">
        <v>0</v>
      </c>
      <c r="K23" s="72">
        <v>0</v>
      </c>
      <c r="L23" s="80">
        <v>0</v>
      </c>
      <c r="M23" s="81">
        <f t="shared" si="1"/>
        <v>0</v>
      </c>
      <c r="N23" s="79">
        <v>0</v>
      </c>
      <c r="O23" s="72">
        <v>1</v>
      </c>
      <c r="P23" s="72">
        <v>0</v>
      </c>
      <c r="Q23" s="132">
        <v>0</v>
      </c>
      <c r="R23" s="132"/>
      <c r="S23" s="82">
        <f t="shared" si="2"/>
        <v>1</v>
      </c>
      <c r="T23" s="133">
        <v>0</v>
      </c>
      <c r="U23" s="133"/>
      <c r="V23" s="74" t="s">
        <v>0</v>
      </c>
    </row>
    <row r="24" spans="2:22" x14ac:dyDescent="0.25">
      <c r="B24" s="68" t="s">
        <v>65</v>
      </c>
      <c r="C24" s="80">
        <v>0.18</v>
      </c>
      <c r="D24" s="79">
        <v>0</v>
      </c>
      <c r="E24" s="72">
        <v>0</v>
      </c>
      <c r="F24" s="72">
        <v>0</v>
      </c>
      <c r="G24" s="80">
        <v>0.04</v>
      </c>
      <c r="H24" s="81">
        <f t="shared" si="0"/>
        <v>0.04</v>
      </c>
      <c r="I24" s="79">
        <v>0</v>
      </c>
      <c r="J24" s="72">
        <v>0</v>
      </c>
      <c r="K24" s="72">
        <v>0</v>
      </c>
      <c r="L24" s="80">
        <v>0.03</v>
      </c>
      <c r="M24" s="81">
        <f t="shared" si="1"/>
        <v>0.03</v>
      </c>
      <c r="N24" s="79">
        <v>0</v>
      </c>
      <c r="O24" s="72">
        <v>1.46</v>
      </c>
      <c r="P24" s="72">
        <v>0.11</v>
      </c>
      <c r="Q24" s="132">
        <v>0</v>
      </c>
      <c r="R24" s="132"/>
      <c r="S24" s="82">
        <f t="shared" si="2"/>
        <v>1.57</v>
      </c>
      <c r="T24" s="133">
        <v>4.2699999999999996</v>
      </c>
      <c r="U24" s="133"/>
      <c r="V24" s="74" t="s">
        <v>0</v>
      </c>
    </row>
    <row r="25" spans="2:22" x14ac:dyDescent="0.25">
      <c r="B25" s="68" t="s">
        <v>66</v>
      </c>
      <c r="C25" s="80">
        <v>3.03</v>
      </c>
      <c r="D25" s="79">
        <v>0.54</v>
      </c>
      <c r="E25" s="72">
        <v>1.42</v>
      </c>
      <c r="F25" s="72">
        <v>51</v>
      </c>
      <c r="G25" s="80">
        <v>282.13</v>
      </c>
      <c r="H25" s="81">
        <f t="shared" si="0"/>
        <v>335.09</v>
      </c>
      <c r="I25" s="79">
        <v>0</v>
      </c>
      <c r="J25" s="72">
        <v>73.22</v>
      </c>
      <c r="K25" s="72">
        <v>58.27</v>
      </c>
      <c r="L25" s="80">
        <v>0</v>
      </c>
      <c r="M25" s="81">
        <f t="shared" si="1"/>
        <v>131.49</v>
      </c>
      <c r="N25" s="79">
        <v>3.75</v>
      </c>
      <c r="O25" s="72">
        <v>3.76</v>
      </c>
      <c r="P25" s="72">
        <v>1.58</v>
      </c>
      <c r="Q25" s="132">
        <v>0</v>
      </c>
      <c r="R25" s="132"/>
      <c r="S25" s="82">
        <f t="shared" si="2"/>
        <v>9.09</v>
      </c>
      <c r="T25" s="133">
        <v>0</v>
      </c>
      <c r="U25" s="133"/>
      <c r="V25" s="74" t="s">
        <v>0</v>
      </c>
    </row>
    <row r="26" spans="2:22" x14ac:dyDescent="0.25">
      <c r="B26" s="68" t="s">
        <v>67</v>
      </c>
      <c r="C26" s="80">
        <v>0</v>
      </c>
      <c r="D26" s="79">
        <v>0</v>
      </c>
      <c r="E26" s="72">
        <v>0</v>
      </c>
      <c r="F26" s="72">
        <v>0</v>
      </c>
      <c r="G26" s="80">
        <v>0</v>
      </c>
      <c r="H26" s="81">
        <f t="shared" si="0"/>
        <v>0</v>
      </c>
      <c r="I26" s="79">
        <v>0</v>
      </c>
      <c r="J26" s="72">
        <v>0</v>
      </c>
      <c r="K26" s="72">
        <v>0</v>
      </c>
      <c r="L26" s="80">
        <v>0.03</v>
      </c>
      <c r="M26" s="81">
        <f t="shared" si="1"/>
        <v>0.03</v>
      </c>
      <c r="N26" s="79">
        <v>0</v>
      </c>
      <c r="O26" s="72">
        <v>0</v>
      </c>
      <c r="P26" s="72">
        <v>0</v>
      </c>
      <c r="Q26" s="132">
        <v>0</v>
      </c>
      <c r="R26" s="132"/>
      <c r="S26" s="82">
        <f t="shared" si="2"/>
        <v>0</v>
      </c>
      <c r="T26" s="133">
        <v>2</v>
      </c>
      <c r="U26" s="133"/>
      <c r="V26" s="74" t="s">
        <v>0</v>
      </c>
    </row>
    <row r="27" spans="2:22" x14ac:dyDescent="0.25">
      <c r="B27" s="68" t="s">
        <v>68</v>
      </c>
      <c r="C27" s="80">
        <v>35.01</v>
      </c>
      <c r="D27" s="79">
        <v>33.57</v>
      </c>
      <c r="E27" s="72">
        <v>89.75</v>
      </c>
      <c r="F27" s="72">
        <v>74.400000000000006</v>
      </c>
      <c r="G27" s="80">
        <v>45.12</v>
      </c>
      <c r="H27" s="81">
        <f t="shared" si="0"/>
        <v>242.84</v>
      </c>
      <c r="I27" s="79">
        <v>12.95</v>
      </c>
      <c r="J27" s="72">
        <v>105.47</v>
      </c>
      <c r="K27" s="72">
        <v>36.979999999999997</v>
      </c>
      <c r="L27" s="80">
        <v>7.02</v>
      </c>
      <c r="M27" s="81">
        <f t="shared" si="1"/>
        <v>162.42000000000002</v>
      </c>
      <c r="N27" s="79">
        <v>7.14</v>
      </c>
      <c r="O27" s="72">
        <v>40.29</v>
      </c>
      <c r="P27" s="72">
        <v>10.97</v>
      </c>
      <c r="Q27" s="132">
        <v>18.190000000000001</v>
      </c>
      <c r="R27" s="132"/>
      <c r="S27" s="82">
        <f t="shared" si="2"/>
        <v>76.59</v>
      </c>
      <c r="T27" s="133">
        <v>9.75</v>
      </c>
      <c r="U27" s="133"/>
      <c r="V27" s="74" t="s">
        <v>0</v>
      </c>
    </row>
    <row r="28" spans="2:22" ht="15.75" thickBot="1" x14ac:dyDescent="0.3">
      <c r="B28" s="69" t="s">
        <v>69</v>
      </c>
      <c r="C28" s="83">
        <v>0</v>
      </c>
      <c r="D28" s="84">
        <v>0</v>
      </c>
      <c r="E28" s="85">
        <v>0</v>
      </c>
      <c r="F28" s="85">
        <v>0</v>
      </c>
      <c r="G28" s="83">
        <v>0</v>
      </c>
      <c r="H28" s="81">
        <f t="shared" si="0"/>
        <v>0</v>
      </c>
      <c r="I28" s="84">
        <v>0</v>
      </c>
      <c r="J28" s="85">
        <v>0</v>
      </c>
      <c r="K28" s="85">
        <v>0</v>
      </c>
      <c r="L28" s="83">
        <v>0</v>
      </c>
      <c r="M28" s="81">
        <f t="shared" si="1"/>
        <v>0</v>
      </c>
      <c r="N28" s="84">
        <v>0</v>
      </c>
      <c r="O28" s="85">
        <v>0</v>
      </c>
      <c r="P28" s="85">
        <v>0</v>
      </c>
      <c r="Q28" s="136">
        <v>0</v>
      </c>
      <c r="R28" s="136"/>
      <c r="S28" s="82">
        <f t="shared" si="2"/>
        <v>0</v>
      </c>
      <c r="T28" s="137">
        <v>0.1</v>
      </c>
      <c r="U28" s="137"/>
      <c r="V28" s="74" t="s">
        <v>0</v>
      </c>
    </row>
    <row r="29" spans="2:22" ht="16.5" thickTop="1" thickBot="1" x14ac:dyDescent="0.3">
      <c r="B29" s="67" t="s">
        <v>71</v>
      </c>
      <c r="C29" s="78">
        <v>113.97</v>
      </c>
      <c r="D29" s="79">
        <v>95.27</v>
      </c>
      <c r="E29" s="72">
        <v>5.89</v>
      </c>
      <c r="F29" s="72">
        <v>12.75</v>
      </c>
      <c r="G29" s="80">
        <v>74.98</v>
      </c>
      <c r="H29" s="81">
        <f t="shared" si="0"/>
        <v>188.89</v>
      </c>
      <c r="I29" s="79">
        <v>21</v>
      </c>
      <c r="J29" s="72">
        <v>5.65</v>
      </c>
      <c r="K29" s="72">
        <v>7.44</v>
      </c>
      <c r="L29" s="80">
        <v>6.87</v>
      </c>
      <c r="M29" s="81">
        <f t="shared" si="1"/>
        <v>40.959999999999994</v>
      </c>
      <c r="N29" s="79">
        <v>12.82</v>
      </c>
      <c r="O29" s="72">
        <v>1.65</v>
      </c>
      <c r="P29" s="72">
        <v>0.11</v>
      </c>
      <c r="Q29" s="136">
        <v>0.8</v>
      </c>
      <c r="R29" s="136"/>
      <c r="S29" s="82">
        <f t="shared" si="2"/>
        <v>15.38</v>
      </c>
      <c r="T29" s="139">
        <v>0.08</v>
      </c>
      <c r="U29" s="139"/>
      <c r="V29" s="75"/>
    </row>
    <row r="30" spans="2:22" ht="16.5" thickTop="1" thickBot="1" x14ac:dyDescent="0.3">
      <c r="B30" s="68" t="s">
        <v>72</v>
      </c>
      <c r="C30" s="80">
        <v>0.65</v>
      </c>
      <c r="D30" s="79">
        <v>0.02</v>
      </c>
      <c r="E30" s="72">
        <v>0</v>
      </c>
      <c r="F30" s="72">
        <v>7.0000000000000007E-2</v>
      </c>
      <c r="G30" s="80">
        <v>0</v>
      </c>
      <c r="H30" s="81">
        <f t="shared" si="0"/>
        <v>9.0000000000000011E-2</v>
      </c>
      <c r="I30" s="79">
        <v>0</v>
      </c>
      <c r="J30" s="72">
        <v>0</v>
      </c>
      <c r="K30" s="72">
        <v>0</v>
      </c>
      <c r="L30" s="80">
        <v>0.06</v>
      </c>
      <c r="M30" s="81">
        <f t="shared" si="1"/>
        <v>0.06</v>
      </c>
      <c r="N30" s="79">
        <v>0.05</v>
      </c>
      <c r="O30" s="72">
        <v>0</v>
      </c>
      <c r="P30" s="72">
        <v>7.0000000000000007E-2</v>
      </c>
      <c r="Q30" s="136">
        <v>0</v>
      </c>
      <c r="R30" s="136"/>
      <c r="S30" s="82">
        <f t="shared" si="2"/>
        <v>0.12000000000000001</v>
      </c>
      <c r="T30" s="138">
        <v>0.1</v>
      </c>
      <c r="U30" s="138"/>
      <c r="V30" s="76"/>
    </row>
    <row r="31" spans="2:22" ht="16.5" thickTop="1" thickBot="1" x14ac:dyDescent="0.3">
      <c r="B31" s="68" t="s">
        <v>73</v>
      </c>
      <c r="C31" s="80">
        <v>0</v>
      </c>
      <c r="D31" s="79">
        <v>0</v>
      </c>
      <c r="E31" s="72">
        <v>0</v>
      </c>
      <c r="F31" s="72">
        <v>0</v>
      </c>
      <c r="G31" s="80">
        <v>0</v>
      </c>
      <c r="H31" s="81">
        <f t="shared" si="0"/>
        <v>0</v>
      </c>
      <c r="I31" s="79">
        <v>0</v>
      </c>
      <c r="J31" s="72">
        <v>0</v>
      </c>
      <c r="K31" s="72">
        <v>0</v>
      </c>
      <c r="L31" s="80">
        <v>0</v>
      </c>
      <c r="M31" s="81">
        <f t="shared" si="1"/>
        <v>0</v>
      </c>
      <c r="N31" s="79">
        <v>0</v>
      </c>
      <c r="O31" s="72">
        <v>0</v>
      </c>
      <c r="P31" s="72">
        <v>0</v>
      </c>
      <c r="Q31" s="136">
        <v>3</v>
      </c>
      <c r="R31" s="136"/>
      <c r="S31" s="82">
        <f t="shared" si="2"/>
        <v>3</v>
      </c>
      <c r="T31" s="138">
        <v>2</v>
      </c>
      <c r="U31" s="138"/>
      <c r="V31" s="76"/>
    </row>
    <row r="32" spans="2:22" ht="16.5" thickTop="1" thickBot="1" x14ac:dyDescent="0.3">
      <c r="B32" s="68" t="s">
        <v>74</v>
      </c>
      <c r="C32" s="80">
        <v>0</v>
      </c>
      <c r="D32" s="79">
        <v>1.24</v>
      </c>
      <c r="E32" s="72">
        <v>0</v>
      </c>
      <c r="F32" s="72">
        <v>0</v>
      </c>
      <c r="G32" s="80">
        <v>5</v>
      </c>
      <c r="H32" s="81">
        <f t="shared" si="0"/>
        <v>6.24</v>
      </c>
      <c r="I32" s="79">
        <v>7.0000000000000007E-2</v>
      </c>
      <c r="J32" s="72">
        <v>1.66</v>
      </c>
      <c r="K32" s="72">
        <v>0</v>
      </c>
      <c r="L32" s="80">
        <v>0</v>
      </c>
      <c r="M32" s="81">
        <f t="shared" si="1"/>
        <v>1.73</v>
      </c>
      <c r="N32" s="79">
        <v>0</v>
      </c>
      <c r="O32" s="72">
        <v>0</v>
      </c>
      <c r="P32" s="72">
        <v>0</v>
      </c>
      <c r="Q32" s="136">
        <v>0.2</v>
      </c>
      <c r="R32" s="136"/>
      <c r="S32" s="82">
        <f t="shared" si="2"/>
        <v>0.2</v>
      </c>
      <c r="T32" s="138">
        <v>0.2</v>
      </c>
      <c r="U32" s="138"/>
      <c r="V32" s="76"/>
    </row>
    <row r="33" spans="2:22" ht="16.5" thickTop="1" thickBot="1" x14ac:dyDescent="0.3">
      <c r="B33" s="68" t="s">
        <v>75</v>
      </c>
      <c r="C33" s="80">
        <v>0</v>
      </c>
      <c r="D33" s="79">
        <v>0</v>
      </c>
      <c r="E33" s="72">
        <v>0</v>
      </c>
      <c r="F33" s="72">
        <v>0</v>
      </c>
      <c r="G33" s="80">
        <v>0</v>
      </c>
      <c r="H33" s="81">
        <f t="shared" si="0"/>
        <v>0</v>
      </c>
      <c r="I33" s="79">
        <v>0</v>
      </c>
      <c r="J33" s="72">
        <v>0</v>
      </c>
      <c r="K33" s="72">
        <v>0</v>
      </c>
      <c r="L33" s="80">
        <v>0.52</v>
      </c>
      <c r="M33" s="81">
        <f t="shared" si="1"/>
        <v>0.52</v>
      </c>
      <c r="N33" s="79">
        <v>0</v>
      </c>
      <c r="O33" s="72">
        <v>0</v>
      </c>
      <c r="P33" s="72">
        <v>0</v>
      </c>
      <c r="Q33" s="136">
        <v>0</v>
      </c>
      <c r="R33" s="136"/>
      <c r="S33" s="82">
        <f t="shared" si="2"/>
        <v>0</v>
      </c>
      <c r="T33" s="138">
        <v>0</v>
      </c>
      <c r="U33" s="138"/>
      <c r="V33" s="76"/>
    </row>
    <row r="34" spans="2:22" ht="16.5" thickTop="1" thickBot="1" x14ac:dyDescent="0.3">
      <c r="B34" s="68" t="s">
        <v>76</v>
      </c>
      <c r="C34" s="80">
        <v>16.010000000000002</v>
      </c>
      <c r="D34" s="79">
        <v>9.91</v>
      </c>
      <c r="E34" s="72">
        <v>4.18</v>
      </c>
      <c r="F34" s="72">
        <v>8.25</v>
      </c>
      <c r="G34" s="80">
        <v>132.94999999999999</v>
      </c>
      <c r="H34" s="81">
        <f t="shared" si="0"/>
        <v>155.29</v>
      </c>
      <c r="I34" s="79">
        <v>1.99</v>
      </c>
      <c r="J34" s="72">
        <v>15.92</v>
      </c>
      <c r="K34" s="72">
        <v>15.56</v>
      </c>
      <c r="L34" s="80">
        <v>5.0599999999999996</v>
      </c>
      <c r="M34" s="81">
        <f t="shared" si="1"/>
        <v>38.53</v>
      </c>
      <c r="N34" s="79">
        <v>0.57999999999999996</v>
      </c>
      <c r="O34" s="72">
        <v>20.260000000000002</v>
      </c>
      <c r="P34" s="72">
        <v>9.6300000000000008</v>
      </c>
      <c r="Q34" s="136">
        <v>29.23</v>
      </c>
      <c r="R34" s="136"/>
      <c r="S34" s="82">
        <f t="shared" si="2"/>
        <v>59.7</v>
      </c>
      <c r="T34" s="138">
        <v>1.01</v>
      </c>
      <c r="U34" s="138"/>
      <c r="V34" s="76"/>
    </row>
    <row r="35" spans="2:22" ht="16.5" thickTop="1" thickBot="1" x14ac:dyDescent="0.3">
      <c r="B35" s="68" t="s">
        <v>77</v>
      </c>
      <c r="C35" s="80">
        <v>0</v>
      </c>
      <c r="D35" s="79">
        <v>0</v>
      </c>
      <c r="E35" s="72">
        <v>0</v>
      </c>
      <c r="F35" s="72">
        <v>6.99</v>
      </c>
      <c r="G35" s="80">
        <v>0</v>
      </c>
      <c r="H35" s="81">
        <f t="shared" si="0"/>
        <v>6.99</v>
      </c>
      <c r="I35" s="79">
        <v>0</v>
      </c>
      <c r="J35" s="72">
        <v>0</v>
      </c>
      <c r="K35" s="72">
        <v>0</v>
      </c>
      <c r="L35" s="80">
        <v>0</v>
      </c>
      <c r="M35" s="81">
        <f t="shared" si="1"/>
        <v>0</v>
      </c>
      <c r="N35" s="79">
        <v>0</v>
      </c>
      <c r="O35" s="72">
        <v>0</v>
      </c>
      <c r="P35" s="72">
        <v>0</v>
      </c>
      <c r="Q35" s="136">
        <v>0</v>
      </c>
      <c r="R35" s="136"/>
      <c r="S35" s="82">
        <f t="shared" si="2"/>
        <v>0</v>
      </c>
      <c r="T35" s="138">
        <v>0</v>
      </c>
      <c r="U35" s="138"/>
      <c r="V35" s="76"/>
    </row>
    <row r="36" spans="2:22" ht="16.5" thickTop="1" thickBot="1" x14ac:dyDescent="0.3">
      <c r="B36" s="68" t="s">
        <v>78</v>
      </c>
      <c r="C36" s="80">
        <v>1.2</v>
      </c>
      <c r="D36" s="79">
        <v>2.02</v>
      </c>
      <c r="E36" s="72">
        <v>0.43</v>
      </c>
      <c r="F36" s="72">
        <v>2.41</v>
      </c>
      <c r="G36" s="80">
        <v>1.7</v>
      </c>
      <c r="H36" s="81">
        <f t="shared" si="0"/>
        <v>6.5600000000000005</v>
      </c>
      <c r="I36" s="79">
        <v>4.72</v>
      </c>
      <c r="J36" s="72">
        <v>0.15</v>
      </c>
      <c r="K36" s="72">
        <v>0.05</v>
      </c>
      <c r="L36" s="80">
        <v>0.2</v>
      </c>
      <c r="M36" s="81">
        <f t="shared" si="1"/>
        <v>5.12</v>
      </c>
      <c r="N36" s="79">
        <v>0.02</v>
      </c>
      <c r="O36" s="72">
        <v>0.48</v>
      </c>
      <c r="P36" s="72">
        <v>0.6</v>
      </c>
      <c r="Q36" s="136">
        <v>0</v>
      </c>
      <c r="R36" s="136"/>
      <c r="S36" s="82">
        <f t="shared" si="2"/>
        <v>1.1000000000000001</v>
      </c>
      <c r="T36" s="138">
        <v>11.1</v>
      </c>
      <c r="U36" s="138"/>
      <c r="V36" s="76"/>
    </row>
    <row r="37" spans="2:22" ht="16.5" thickTop="1" thickBot="1" x14ac:dyDescent="0.3">
      <c r="B37" s="68" t="s">
        <v>79</v>
      </c>
      <c r="C37" s="80">
        <v>0.02</v>
      </c>
      <c r="D37" s="79">
        <v>0</v>
      </c>
      <c r="E37" s="72">
        <v>0</v>
      </c>
      <c r="F37" s="72">
        <v>0</v>
      </c>
      <c r="G37" s="80">
        <v>0</v>
      </c>
      <c r="H37" s="81">
        <f t="shared" si="0"/>
        <v>0</v>
      </c>
      <c r="I37" s="79">
        <v>0</v>
      </c>
      <c r="J37" s="72">
        <v>0</v>
      </c>
      <c r="K37" s="72">
        <v>0</v>
      </c>
      <c r="L37" s="80">
        <v>0</v>
      </c>
      <c r="M37" s="81">
        <f t="shared" si="1"/>
        <v>0</v>
      </c>
      <c r="N37" s="79">
        <v>0</v>
      </c>
      <c r="O37" s="72">
        <v>0</v>
      </c>
      <c r="P37" s="72">
        <v>0</v>
      </c>
      <c r="Q37" s="136">
        <v>0</v>
      </c>
      <c r="R37" s="136"/>
      <c r="S37" s="82">
        <f t="shared" si="2"/>
        <v>0</v>
      </c>
      <c r="T37" s="90">
        <v>0</v>
      </c>
      <c r="U37" s="90"/>
      <c r="V37" s="76"/>
    </row>
    <row r="38" spans="2:22" ht="16.5" thickTop="1" thickBot="1" x14ac:dyDescent="0.3">
      <c r="B38" s="68" t="s">
        <v>80</v>
      </c>
      <c r="C38" s="80">
        <v>0.02</v>
      </c>
      <c r="D38" s="79">
        <v>0.11</v>
      </c>
      <c r="E38" s="72">
        <v>0.99</v>
      </c>
      <c r="F38" s="72">
        <v>0.03</v>
      </c>
      <c r="G38" s="80">
        <v>0.02</v>
      </c>
      <c r="H38" s="81">
        <f t="shared" si="0"/>
        <v>1.1500000000000001</v>
      </c>
      <c r="I38" s="79">
        <v>0.03</v>
      </c>
      <c r="J38" s="72">
        <v>0</v>
      </c>
      <c r="K38" s="72">
        <v>0</v>
      </c>
      <c r="L38" s="80">
        <v>2.08</v>
      </c>
      <c r="M38" s="81">
        <f t="shared" si="1"/>
        <v>2.11</v>
      </c>
      <c r="N38" s="79">
        <v>0</v>
      </c>
      <c r="O38" s="72">
        <v>0</v>
      </c>
      <c r="P38" s="72">
        <v>0.11</v>
      </c>
      <c r="Q38" s="136">
        <v>0</v>
      </c>
      <c r="R38" s="136"/>
      <c r="S38" s="82">
        <f t="shared" si="2"/>
        <v>0.11</v>
      </c>
      <c r="T38" s="138">
        <v>0.57999999999999996</v>
      </c>
      <c r="U38" s="138"/>
      <c r="V38" s="76"/>
    </row>
    <row r="39" spans="2:22" ht="16.5" thickTop="1" thickBot="1" x14ac:dyDescent="0.3">
      <c r="B39" s="68" t="s">
        <v>81</v>
      </c>
      <c r="C39" s="80">
        <v>11</v>
      </c>
      <c r="D39" s="79">
        <v>98.88</v>
      </c>
      <c r="E39" s="72">
        <v>14.38</v>
      </c>
      <c r="F39" s="72">
        <v>10.64</v>
      </c>
      <c r="G39" s="80">
        <v>19.96</v>
      </c>
      <c r="H39" s="81">
        <f t="shared" si="0"/>
        <v>143.85999999999999</v>
      </c>
      <c r="I39" s="79">
        <v>5.13</v>
      </c>
      <c r="J39" s="72">
        <v>18.600000000000001</v>
      </c>
      <c r="K39" s="72">
        <v>5.82</v>
      </c>
      <c r="L39" s="80">
        <v>0</v>
      </c>
      <c r="M39" s="81">
        <f t="shared" si="1"/>
        <v>29.55</v>
      </c>
      <c r="N39" s="79">
        <v>0</v>
      </c>
      <c r="O39" s="72">
        <v>0</v>
      </c>
      <c r="P39" s="72">
        <v>0</v>
      </c>
      <c r="Q39" s="136">
        <v>1.53</v>
      </c>
      <c r="R39" s="136"/>
      <c r="S39" s="82">
        <f t="shared" si="2"/>
        <v>1.53</v>
      </c>
      <c r="T39" s="87"/>
      <c r="U39" s="88">
        <v>0</v>
      </c>
      <c r="V39" s="76"/>
    </row>
    <row r="40" spans="2:22" ht="16.5" thickTop="1" thickBot="1" x14ac:dyDescent="0.3">
      <c r="B40" s="68" t="s">
        <v>82</v>
      </c>
      <c r="C40" s="80">
        <v>0</v>
      </c>
      <c r="D40" s="79">
        <v>0</v>
      </c>
      <c r="E40" s="72">
        <v>0</v>
      </c>
      <c r="F40" s="72">
        <v>0</v>
      </c>
      <c r="G40" s="80">
        <v>0</v>
      </c>
      <c r="H40" s="81">
        <f t="shared" si="0"/>
        <v>0</v>
      </c>
      <c r="I40" s="79">
        <v>0</v>
      </c>
      <c r="J40" s="72">
        <v>0</v>
      </c>
      <c r="K40" s="72">
        <v>0</v>
      </c>
      <c r="L40" s="80">
        <v>0.6</v>
      </c>
      <c r="M40" s="81">
        <f t="shared" si="1"/>
        <v>0.6</v>
      </c>
      <c r="N40" s="79">
        <v>0</v>
      </c>
      <c r="O40" s="72">
        <v>0</v>
      </c>
      <c r="P40" s="72">
        <v>0</v>
      </c>
      <c r="Q40" s="136">
        <v>0</v>
      </c>
      <c r="R40" s="136"/>
      <c r="S40" s="82">
        <f t="shared" si="2"/>
        <v>0</v>
      </c>
      <c r="T40" s="87"/>
      <c r="U40" s="88">
        <v>0</v>
      </c>
      <c r="V40" s="76"/>
    </row>
    <row r="41" spans="2:22" ht="16.5" thickTop="1" thickBot="1" x14ac:dyDescent="0.3">
      <c r="B41" s="68" t="s">
        <v>83</v>
      </c>
      <c r="C41" s="80">
        <v>0</v>
      </c>
      <c r="D41" s="79">
        <v>0.09</v>
      </c>
      <c r="E41" s="72">
        <v>0</v>
      </c>
      <c r="F41" s="72">
        <v>0.16</v>
      </c>
      <c r="G41" s="80">
        <v>0</v>
      </c>
      <c r="H41" s="81">
        <f t="shared" si="0"/>
        <v>0.25</v>
      </c>
      <c r="I41" s="79">
        <v>0</v>
      </c>
      <c r="J41" s="72">
        <v>0.27</v>
      </c>
      <c r="K41" s="72">
        <v>0.03</v>
      </c>
      <c r="L41" s="80">
        <v>3.06</v>
      </c>
      <c r="M41" s="81">
        <f t="shared" si="1"/>
        <v>3.3600000000000003</v>
      </c>
      <c r="N41" s="79">
        <v>0.59</v>
      </c>
      <c r="O41" s="72">
        <v>0</v>
      </c>
      <c r="P41" s="72">
        <v>0.61</v>
      </c>
      <c r="Q41" s="136">
        <v>1.1100000000000001</v>
      </c>
      <c r="R41" s="136"/>
      <c r="S41" s="82">
        <f t="shared" si="2"/>
        <v>2.31</v>
      </c>
      <c r="T41" s="87"/>
      <c r="U41" s="88">
        <v>1.43</v>
      </c>
      <c r="V41" s="76"/>
    </row>
    <row r="42" spans="2:22" ht="16.5" thickTop="1" thickBot="1" x14ac:dyDescent="0.3">
      <c r="B42" s="68" t="s">
        <v>84</v>
      </c>
      <c r="C42" s="80">
        <v>0.02</v>
      </c>
      <c r="D42" s="79">
        <v>0</v>
      </c>
      <c r="E42" s="72">
        <v>0.01</v>
      </c>
      <c r="F42" s="72">
        <v>0</v>
      </c>
      <c r="G42" s="80">
        <v>0.64</v>
      </c>
      <c r="H42" s="81">
        <f t="shared" si="0"/>
        <v>0.65</v>
      </c>
      <c r="I42" s="79">
        <v>0</v>
      </c>
      <c r="J42" s="72">
        <v>0.95</v>
      </c>
      <c r="K42" s="72">
        <v>1.53</v>
      </c>
      <c r="L42" s="80">
        <v>0</v>
      </c>
      <c r="M42" s="81">
        <f t="shared" si="1"/>
        <v>2.48</v>
      </c>
      <c r="N42" s="79">
        <v>0</v>
      </c>
      <c r="O42" s="72">
        <v>0</v>
      </c>
      <c r="P42" s="72">
        <v>1</v>
      </c>
      <c r="Q42" s="136">
        <v>0.01</v>
      </c>
      <c r="R42" s="136"/>
      <c r="S42" s="82">
        <f t="shared" si="2"/>
        <v>1.01</v>
      </c>
      <c r="T42" s="87"/>
      <c r="U42" s="88">
        <v>0</v>
      </c>
      <c r="V42" s="76"/>
    </row>
    <row r="43" spans="2:22" ht="16.5" thickTop="1" thickBot="1" x14ac:dyDescent="0.3">
      <c r="B43" s="68" t="s">
        <v>85</v>
      </c>
      <c r="C43" s="80">
        <v>0</v>
      </c>
      <c r="D43" s="79">
        <v>0.23</v>
      </c>
      <c r="E43" s="72">
        <v>0.55000000000000004</v>
      </c>
      <c r="F43" s="72">
        <v>0.55000000000000004</v>
      </c>
      <c r="G43" s="80">
        <v>0</v>
      </c>
      <c r="H43" s="81">
        <f t="shared" si="0"/>
        <v>1.33</v>
      </c>
      <c r="I43" s="79">
        <v>0</v>
      </c>
      <c r="J43" s="72">
        <v>0</v>
      </c>
      <c r="K43" s="72">
        <v>0</v>
      </c>
      <c r="L43" s="80">
        <v>1.35</v>
      </c>
      <c r="M43" s="81">
        <f t="shared" si="1"/>
        <v>1.35</v>
      </c>
      <c r="N43" s="79">
        <v>0.05</v>
      </c>
      <c r="O43" s="72">
        <v>0.66</v>
      </c>
      <c r="P43" s="72">
        <v>0.54</v>
      </c>
      <c r="Q43" s="136">
        <v>0.02</v>
      </c>
      <c r="R43" s="136"/>
      <c r="S43" s="82">
        <f t="shared" si="2"/>
        <v>1.27</v>
      </c>
      <c r="T43" s="87"/>
      <c r="U43" s="88">
        <v>0.48</v>
      </c>
      <c r="V43" s="76"/>
    </row>
    <row r="44" spans="2:22" ht="16.5" thickTop="1" thickBot="1" x14ac:dyDescent="0.3">
      <c r="B44" s="68" t="s">
        <v>86</v>
      </c>
      <c r="C44" s="80">
        <v>0</v>
      </c>
      <c r="D44" s="79">
        <v>0</v>
      </c>
      <c r="E44" s="72">
        <v>0</v>
      </c>
      <c r="F44" s="72">
        <v>0</v>
      </c>
      <c r="G44" s="80">
        <v>0</v>
      </c>
      <c r="H44" s="81">
        <f t="shared" si="0"/>
        <v>0</v>
      </c>
      <c r="I44" s="79">
        <v>0.6</v>
      </c>
      <c r="J44" s="72">
        <v>0</v>
      </c>
      <c r="K44" s="72">
        <v>0</v>
      </c>
      <c r="L44" s="80">
        <v>0</v>
      </c>
      <c r="M44" s="81">
        <f t="shared" si="1"/>
        <v>0.6</v>
      </c>
      <c r="N44" s="79">
        <v>0</v>
      </c>
      <c r="O44" s="72">
        <v>0</v>
      </c>
      <c r="P44" s="72">
        <v>0</v>
      </c>
      <c r="Q44" s="136">
        <v>0</v>
      </c>
      <c r="R44" s="136"/>
      <c r="S44" s="82">
        <f t="shared" si="2"/>
        <v>0</v>
      </c>
      <c r="T44" s="87"/>
      <c r="U44" s="88">
        <v>0</v>
      </c>
      <c r="V44" s="76"/>
    </row>
    <row r="45" spans="2:22" ht="16.5" thickTop="1" thickBot="1" x14ac:dyDescent="0.3">
      <c r="B45" s="68" t="s">
        <v>87</v>
      </c>
      <c r="C45" s="80">
        <v>0</v>
      </c>
      <c r="D45" s="79">
        <v>0</v>
      </c>
      <c r="E45" s="72">
        <v>0</v>
      </c>
      <c r="F45" s="72">
        <v>0</v>
      </c>
      <c r="G45" s="80">
        <v>0.6</v>
      </c>
      <c r="H45" s="81">
        <f t="shared" si="0"/>
        <v>0.6</v>
      </c>
      <c r="I45" s="79">
        <v>0</v>
      </c>
      <c r="J45" s="72">
        <v>0</v>
      </c>
      <c r="K45" s="72">
        <v>0</v>
      </c>
      <c r="L45" s="80">
        <v>0</v>
      </c>
      <c r="M45" s="81">
        <f t="shared" si="1"/>
        <v>0</v>
      </c>
      <c r="N45" s="79">
        <v>0</v>
      </c>
      <c r="O45" s="72">
        <v>0</v>
      </c>
      <c r="P45" s="72">
        <v>0</v>
      </c>
      <c r="Q45" s="136">
        <v>0</v>
      </c>
      <c r="R45" s="136"/>
      <c r="S45" s="82">
        <f t="shared" si="2"/>
        <v>0</v>
      </c>
      <c r="T45" s="87"/>
      <c r="U45" s="88">
        <v>0</v>
      </c>
      <c r="V45" s="76"/>
    </row>
    <row r="46" spans="2:22" ht="16.5" thickTop="1" thickBot="1" x14ac:dyDescent="0.3">
      <c r="B46" s="68" t="s">
        <v>88</v>
      </c>
      <c r="C46" s="80">
        <v>0.5</v>
      </c>
      <c r="D46" s="79">
        <v>0.93</v>
      </c>
      <c r="E46" s="72">
        <v>2.2200000000000002</v>
      </c>
      <c r="F46" s="72">
        <v>0</v>
      </c>
      <c r="G46" s="80">
        <v>0</v>
      </c>
      <c r="H46" s="81">
        <f t="shared" si="0"/>
        <v>3.1500000000000004</v>
      </c>
      <c r="I46" s="79">
        <v>0</v>
      </c>
      <c r="J46" s="72">
        <v>0</v>
      </c>
      <c r="K46" s="72">
        <v>0</v>
      </c>
      <c r="L46" s="80">
        <v>0</v>
      </c>
      <c r="M46" s="81">
        <f t="shared" si="1"/>
        <v>0</v>
      </c>
      <c r="N46" s="79">
        <v>0</v>
      </c>
      <c r="O46" s="72">
        <v>0</v>
      </c>
      <c r="P46" s="72">
        <v>0</v>
      </c>
      <c r="Q46" s="136">
        <v>0</v>
      </c>
      <c r="R46" s="136"/>
      <c r="S46" s="82">
        <f t="shared" si="2"/>
        <v>0</v>
      </c>
      <c r="T46" s="87"/>
      <c r="U46" s="88">
        <v>0</v>
      </c>
      <c r="V46" s="76"/>
    </row>
    <row r="47" spans="2:22" ht="16.5" thickTop="1" thickBot="1" x14ac:dyDescent="0.3">
      <c r="B47" s="68" t="s">
        <v>89</v>
      </c>
      <c r="C47" s="80">
        <v>8.69</v>
      </c>
      <c r="D47" s="79">
        <v>3.29</v>
      </c>
      <c r="E47" s="72">
        <v>27.81</v>
      </c>
      <c r="F47" s="72">
        <v>8.83</v>
      </c>
      <c r="G47" s="80">
        <v>2</v>
      </c>
      <c r="H47" s="81">
        <f t="shared" si="0"/>
        <v>41.93</v>
      </c>
      <c r="I47" s="79">
        <v>1.5</v>
      </c>
      <c r="J47" s="72">
        <v>1.59</v>
      </c>
      <c r="K47" s="72">
        <v>2.91</v>
      </c>
      <c r="L47" s="80">
        <v>7.06</v>
      </c>
      <c r="M47" s="81">
        <f t="shared" si="1"/>
        <v>13.059999999999999</v>
      </c>
      <c r="N47" s="79">
        <v>2.52</v>
      </c>
      <c r="O47" s="72">
        <v>1.37</v>
      </c>
      <c r="P47" s="72">
        <v>0.77</v>
      </c>
      <c r="Q47" s="136">
        <v>0.13</v>
      </c>
      <c r="R47" s="136"/>
      <c r="S47" s="82">
        <f t="shared" si="2"/>
        <v>4.79</v>
      </c>
      <c r="T47" s="87"/>
      <c r="U47" s="88">
        <v>0.56999999999999995</v>
      </c>
      <c r="V47" s="76"/>
    </row>
    <row r="48" spans="2:22" ht="16.5" thickTop="1" thickBot="1" x14ac:dyDescent="0.3">
      <c r="B48" s="68" t="s">
        <v>90</v>
      </c>
      <c r="C48" s="80">
        <v>0</v>
      </c>
      <c r="D48" s="79">
        <v>0</v>
      </c>
      <c r="E48" s="72">
        <v>0</v>
      </c>
      <c r="F48" s="72">
        <v>0.01</v>
      </c>
      <c r="G48" s="80">
        <v>0</v>
      </c>
      <c r="H48" s="81">
        <f t="shared" si="0"/>
        <v>0.01</v>
      </c>
      <c r="I48" s="79">
        <v>0</v>
      </c>
      <c r="J48" s="72">
        <v>0</v>
      </c>
      <c r="K48" s="72">
        <v>0.01</v>
      </c>
      <c r="L48" s="80">
        <v>0</v>
      </c>
      <c r="M48" s="81">
        <f t="shared" si="1"/>
        <v>0.01</v>
      </c>
      <c r="N48" s="79">
        <v>0</v>
      </c>
      <c r="O48" s="72">
        <v>0</v>
      </c>
      <c r="P48" s="72">
        <v>0</v>
      </c>
      <c r="Q48" s="136">
        <v>0</v>
      </c>
      <c r="R48" s="136"/>
      <c r="S48" s="82">
        <f t="shared" si="2"/>
        <v>0</v>
      </c>
      <c r="T48" s="87"/>
      <c r="U48" s="88">
        <v>0</v>
      </c>
      <c r="V48" s="76"/>
    </row>
    <row r="49" spans="2:22" ht="16.5" thickTop="1" thickBot="1" x14ac:dyDescent="0.3">
      <c r="B49" s="68" t="s">
        <v>91</v>
      </c>
      <c r="C49" s="80">
        <v>10.44</v>
      </c>
      <c r="D49" s="79">
        <v>19.84</v>
      </c>
      <c r="E49" s="72">
        <v>17.23</v>
      </c>
      <c r="F49" s="72">
        <v>22.75</v>
      </c>
      <c r="G49" s="80">
        <v>16.48</v>
      </c>
      <c r="H49" s="81">
        <f t="shared" si="0"/>
        <v>76.3</v>
      </c>
      <c r="I49" s="79">
        <v>15.57</v>
      </c>
      <c r="J49" s="72">
        <v>6.47</v>
      </c>
      <c r="K49" s="72">
        <v>21.44</v>
      </c>
      <c r="L49" s="80">
        <v>3.15</v>
      </c>
      <c r="M49" s="81">
        <f t="shared" si="1"/>
        <v>46.63</v>
      </c>
      <c r="N49" s="79">
        <v>19.350000000000001</v>
      </c>
      <c r="O49" s="72">
        <v>8.48</v>
      </c>
      <c r="P49" s="72">
        <v>4.67</v>
      </c>
      <c r="Q49" s="136">
        <v>106.55</v>
      </c>
      <c r="R49" s="136"/>
      <c r="S49" s="82">
        <f t="shared" si="2"/>
        <v>139.05000000000001</v>
      </c>
      <c r="T49" s="87"/>
      <c r="U49" s="88">
        <v>12.13</v>
      </c>
      <c r="V49" s="76"/>
    </row>
    <row r="50" spans="2:22" ht="16.5" thickTop="1" thickBot="1" x14ac:dyDescent="0.3">
      <c r="B50" s="68" t="s">
        <v>92</v>
      </c>
      <c r="C50" s="80">
        <v>0</v>
      </c>
      <c r="D50" s="79">
        <v>1.19</v>
      </c>
      <c r="E50" s="72">
        <v>3</v>
      </c>
      <c r="F50" s="72">
        <v>0</v>
      </c>
      <c r="G50" s="80">
        <v>0</v>
      </c>
      <c r="H50" s="81">
        <f t="shared" si="0"/>
        <v>4.1899999999999995</v>
      </c>
      <c r="I50" s="79">
        <v>0</v>
      </c>
      <c r="J50" s="72">
        <v>0</v>
      </c>
      <c r="K50" s="72">
        <v>0</v>
      </c>
      <c r="L50" s="80">
        <v>0</v>
      </c>
      <c r="M50" s="81">
        <f t="shared" si="1"/>
        <v>0</v>
      </c>
      <c r="N50" s="79">
        <v>0</v>
      </c>
      <c r="O50" s="72">
        <v>0</v>
      </c>
      <c r="P50" s="72">
        <v>0</v>
      </c>
      <c r="Q50" s="136">
        <v>0</v>
      </c>
      <c r="R50" s="136"/>
      <c r="S50" s="82">
        <f t="shared" si="2"/>
        <v>0</v>
      </c>
      <c r="T50" s="87"/>
      <c r="U50" s="88">
        <v>0</v>
      </c>
      <c r="V50" s="76"/>
    </row>
    <row r="51" spans="2:22" ht="16.5" thickTop="1" thickBot="1" x14ac:dyDescent="0.3">
      <c r="B51" s="68" t="s">
        <v>93</v>
      </c>
      <c r="C51" s="80">
        <v>0</v>
      </c>
      <c r="D51" s="79">
        <v>0</v>
      </c>
      <c r="E51" s="72">
        <v>0</v>
      </c>
      <c r="F51" s="72">
        <v>1.1200000000000001</v>
      </c>
      <c r="G51" s="80">
        <v>0</v>
      </c>
      <c r="H51" s="81">
        <f t="shared" si="0"/>
        <v>1.1200000000000001</v>
      </c>
      <c r="I51" s="79">
        <v>0.22</v>
      </c>
      <c r="J51" s="72">
        <v>0</v>
      </c>
      <c r="K51" s="72">
        <v>0</v>
      </c>
      <c r="L51" s="80">
        <v>0</v>
      </c>
      <c r="M51" s="81">
        <f t="shared" si="1"/>
        <v>0.22</v>
      </c>
      <c r="N51" s="79">
        <v>0</v>
      </c>
      <c r="O51" s="72">
        <v>0</v>
      </c>
      <c r="P51" s="72">
        <v>0.11</v>
      </c>
      <c r="Q51" s="136">
        <v>0</v>
      </c>
      <c r="R51" s="136"/>
      <c r="S51" s="82">
        <f t="shared" si="2"/>
        <v>0.11</v>
      </c>
      <c r="T51" s="87"/>
      <c r="U51" s="88">
        <v>0</v>
      </c>
      <c r="V51" s="76"/>
    </row>
    <row r="52" spans="2:22" ht="16.5" thickTop="1" thickBot="1" x14ac:dyDescent="0.3">
      <c r="B52" s="69" t="s">
        <v>94</v>
      </c>
      <c r="C52" s="83">
        <v>0</v>
      </c>
      <c r="D52" s="84">
        <v>0</v>
      </c>
      <c r="E52" s="85">
        <v>0</v>
      </c>
      <c r="F52" s="85">
        <v>0</v>
      </c>
      <c r="G52" s="83">
        <v>0</v>
      </c>
      <c r="H52" s="81">
        <f t="shared" si="0"/>
        <v>0</v>
      </c>
      <c r="I52" s="84">
        <v>0</v>
      </c>
      <c r="J52" s="85">
        <v>0</v>
      </c>
      <c r="K52" s="85">
        <v>0</v>
      </c>
      <c r="L52" s="83">
        <v>0</v>
      </c>
      <c r="M52" s="81">
        <f t="shared" si="1"/>
        <v>0</v>
      </c>
      <c r="N52" s="84">
        <v>0.31</v>
      </c>
      <c r="O52" s="85">
        <v>0</v>
      </c>
      <c r="P52" s="85">
        <v>0</v>
      </c>
      <c r="Q52" s="136">
        <v>0.05</v>
      </c>
      <c r="R52" s="136"/>
      <c r="S52" s="82">
        <f t="shared" si="2"/>
        <v>0.36</v>
      </c>
      <c r="T52" s="87"/>
      <c r="U52" s="86">
        <v>0</v>
      </c>
      <c r="V52" s="77"/>
    </row>
    <row r="53" spans="2:22" ht="16.5" thickTop="1" thickBot="1" x14ac:dyDescent="0.3">
      <c r="B53" t="s">
        <v>95</v>
      </c>
      <c r="C53" s="87">
        <v>0.12</v>
      </c>
      <c r="D53" s="87">
        <v>0</v>
      </c>
      <c r="E53" s="87">
        <v>0</v>
      </c>
      <c r="F53" s="87">
        <v>2.36</v>
      </c>
      <c r="G53" s="87">
        <v>0.88</v>
      </c>
      <c r="H53" s="81">
        <f t="shared" si="0"/>
        <v>3.2399999999999998</v>
      </c>
      <c r="I53" s="87">
        <v>0</v>
      </c>
      <c r="J53" s="87">
        <v>0</v>
      </c>
      <c r="K53" s="87">
        <v>0</v>
      </c>
      <c r="L53" s="87">
        <v>0</v>
      </c>
      <c r="M53" s="81">
        <f t="shared" si="1"/>
        <v>0</v>
      </c>
      <c r="N53" s="87">
        <v>0</v>
      </c>
      <c r="O53" s="87">
        <v>0</v>
      </c>
      <c r="P53" s="87">
        <v>0</v>
      </c>
      <c r="Q53" s="136">
        <v>2.4700000000000002</v>
      </c>
      <c r="R53" s="136"/>
      <c r="S53" s="82">
        <f t="shared" si="2"/>
        <v>2.4700000000000002</v>
      </c>
      <c r="T53" s="87"/>
      <c r="U53" s="87">
        <v>0</v>
      </c>
    </row>
    <row r="54" spans="2:22" ht="16.5" thickTop="1" thickBot="1" x14ac:dyDescent="0.3">
      <c r="B54" t="s">
        <v>96</v>
      </c>
      <c r="C54" s="87">
        <v>142.43</v>
      </c>
      <c r="D54" s="87">
        <v>103.29</v>
      </c>
      <c r="E54" s="87">
        <v>79.34</v>
      </c>
      <c r="F54" s="87">
        <v>210.37</v>
      </c>
      <c r="G54" s="87">
        <v>99.08</v>
      </c>
      <c r="H54" s="81">
        <f t="shared" si="0"/>
        <v>492.08</v>
      </c>
      <c r="I54" s="87">
        <v>122.21</v>
      </c>
      <c r="J54" s="87">
        <v>105.2</v>
      </c>
      <c r="K54" s="87">
        <v>113.51</v>
      </c>
      <c r="L54" s="87">
        <v>212.67</v>
      </c>
      <c r="M54" s="81">
        <f t="shared" si="1"/>
        <v>553.59</v>
      </c>
      <c r="N54" s="87">
        <v>55.82</v>
      </c>
      <c r="O54" s="87">
        <v>28.1</v>
      </c>
      <c r="P54" s="87">
        <v>20.65</v>
      </c>
      <c r="Q54" s="136">
        <v>24.44</v>
      </c>
      <c r="R54" s="136"/>
      <c r="S54" s="82">
        <f t="shared" si="2"/>
        <v>129.01</v>
      </c>
      <c r="T54" s="87"/>
      <c r="U54" s="87">
        <v>71.400000000000006</v>
      </c>
    </row>
    <row r="55" spans="2:22" ht="16.5" thickTop="1" thickBot="1" x14ac:dyDescent="0.3">
      <c r="B55" t="s">
        <v>97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  <c r="H55" s="81">
        <f t="shared" si="0"/>
        <v>0</v>
      </c>
      <c r="I55" s="87">
        <v>11.55</v>
      </c>
      <c r="J55" s="87">
        <v>0</v>
      </c>
      <c r="K55" s="87">
        <v>1.65</v>
      </c>
      <c r="L55" s="87">
        <v>0</v>
      </c>
      <c r="M55" s="81">
        <f t="shared" si="1"/>
        <v>13.200000000000001</v>
      </c>
      <c r="N55" s="87">
        <v>1.26</v>
      </c>
      <c r="O55" s="87">
        <v>0.01</v>
      </c>
      <c r="P55" s="87">
        <v>1.06</v>
      </c>
      <c r="Q55" s="136">
        <v>1.0900000000000001</v>
      </c>
      <c r="R55" s="136"/>
      <c r="S55" s="82">
        <f t="shared" si="2"/>
        <v>3.42</v>
      </c>
      <c r="T55" s="87"/>
      <c r="U55" s="87">
        <v>7.21</v>
      </c>
    </row>
    <row r="56" spans="2:22" ht="16.5" thickTop="1" thickBot="1" x14ac:dyDescent="0.3">
      <c r="B56" t="s">
        <v>98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1">
        <f t="shared" si="0"/>
        <v>0</v>
      </c>
      <c r="I56" s="87">
        <v>0</v>
      </c>
      <c r="J56" s="87">
        <v>0</v>
      </c>
      <c r="K56" s="87">
        <v>0</v>
      </c>
      <c r="L56" s="87">
        <v>0</v>
      </c>
      <c r="M56" s="81">
        <f t="shared" si="1"/>
        <v>0</v>
      </c>
      <c r="N56" s="87">
        <v>0</v>
      </c>
      <c r="O56" s="87">
        <v>0</v>
      </c>
      <c r="P56" s="87">
        <v>0</v>
      </c>
      <c r="Q56" s="136">
        <v>0</v>
      </c>
      <c r="R56" s="136"/>
      <c r="S56" s="82">
        <f t="shared" si="2"/>
        <v>0</v>
      </c>
      <c r="T56" s="87"/>
      <c r="U56" s="87">
        <v>10.86</v>
      </c>
    </row>
    <row r="57" spans="2:22" ht="16.5" thickTop="1" thickBot="1" x14ac:dyDescent="0.3">
      <c r="B57" t="s">
        <v>99</v>
      </c>
      <c r="C57" s="87">
        <v>25.25</v>
      </c>
      <c r="D57" s="87">
        <v>107.79</v>
      </c>
      <c r="E57" s="87">
        <v>21.92</v>
      </c>
      <c r="F57" s="87">
        <v>307.22000000000003</v>
      </c>
      <c r="G57" s="87">
        <v>116.65</v>
      </c>
      <c r="H57" s="81">
        <f t="shared" si="0"/>
        <v>553.58000000000004</v>
      </c>
      <c r="I57" s="87">
        <v>151.77000000000001</v>
      </c>
      <c r="J57" s="87">
        <v>297.47000000000003</v>
      </c>
      <c r="K57" s="87">
        <v>267.41000000000003</v>
      </c>
      <c r="L57" s="87">
        <v>435.32</v>
      </c>
      <c r="M57" s="81">
        <f t="shared" si="1"/>
        <v>1151.97</v>
      </c>
      <c r="N57" s="87">
        <v>57.2</v>
      </c>
      <c r="O57" s="87">
        <v>68.73</v>
      </c>
      <c r="P57" s="87">
        <v>94.44</v>
      </c>
      <c r="Q57" s="136">
        <v>296.52</v>
      </c>
      <c r="R57" s="136"/>
      <c r="S57" s="82">
        <f t="shared" si="2"/>
        <v>516.89</v>
      </c>
      <c r="T57" s="87"/>
      <c r="U57" s="87">
        <v>10.26</v>
      </c>
    </row>
    <row r="58" spans="2:22" ht="16.5" thickTop="1" thickBot="1" x14ac:dyDescent="0.3">
      <c r="B58" t="s">
        <v>100</v>
      </c>
      <c r="C58" s="87">
        <v>0</v>
      </c>
      <c r="D58" s="87">
        <v>0</v>
      </c>
      <c r="E58" s="87">
        <v>0</v>
      </c>
      <c r="F58" s="87">
        <v>0</v>
      </c>
      <c r="G58" s="87">
        <v>2.36</v>
      </c>
      <c r="H58" s="81">
        <f t="shared" si="0"/>
        <v>2.36</v>
      </c>
      <c r="I58" s="87">
        <v>0</v>
      </c>
      <c r="J58" s="87">
        <v>0</v>
      </c>
      <c r="K58" s="87">
        <v>0.08</v>
      </c>
      <c r="L58" s="87">
        <v>13.82</v>
      </c>
      <c r="M58" s="81">
        <f t="shared" si="1"/>
        <v>13.9</v>
      </c>
      <c r="N58" s="87">
        <v>3.69</v>
      </c>
      <c r="O58" s="87">
        <v>13.39</v>
      </c>
      <c r="P58" s="87">
        <v>0.93</v>
      </c>
      <c r="Q58" s="136">
        <v>19.41</v>
      </c>
      <c r="R58" s="136"/>
      <c r="S58" s="82">
        <f t="shared" si="2"/>
        <v>37.42</v>
      </c>
      <c r="T58" s="87"/>
      <c r="U58" s="87">
        <v>0.5</v>
      </c>
    </row>
    <row r="59" spans="2:22" ht="16.5" thickTop="1" thickBot="1" x14ac:dyDescent="0.3">
      <c r="B59" t="s">
        <v>101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1">
        <f t="shared" si="0"/>
        <v>0</v>
      </c>
      <c r="I59" s="87">
        <v>0</v>
      </c>
      <c r="J59" s="87">
        <v>0.01</v>
      </c>
      <c r="K59" s="87">
        <v>0</v>
      </c>
      <c r="L59" s="87">
        <v>0</v>
      </c>
      <c r="M59" s="81">
        <f t="shared" si="1"/>
        <v>0.01</v>
      </c>
      <c r="N59" s="87">
        <v>0</v>
      </c>
      <c r="O59" s="87">
        <v>0</v>
      </c>
      <c r="P59" s="87">
        <v>0</v>
      </c>
      <c r="Q59" s="136">
        <v>0</v>
      </c>
      <c r="R59" s="136"/>
      <c r="S59" s="82">
        <f t="shared" si="2"/>
        <v>0</v>
      </c>
      <c r="T59" s="87"/>
      <c r="U59" s="87">
        <v>0</v>
      </c>
    </row>
    <row r="60" spans="2:22" ht="16.5" thickTop="1" thickBot="1" x14ac:dyDescent="0.3">
      <c r="B60" t="s">
        <v>102</v>
      </c>
      <c r="C60" s="87">
        <v>0</v>
      </c>
      <c r="D60" s="87">
        <v>5.99</v>
      </c>
      <c r="E60" s="87">
        <v>0</v>
      </c>
      <c r="F60" s="87">
        <v>0</v>
      </c>
      <c r="G60" s="87">
        <v>0</v>
      </c>
      <c r="H60" s="81">
        <f t="shared" si="0"/>
        <v>5.99</v>
      </c>
      <c r="I60" s="87">
        <v>0</v>
      </c>
      <c r="J60" s="87">
        <v>0</v>
      </c>
      <c r="K60" s="87">
        <v>0</v>
      </c>
      <c r="L60" s="87">
        <v>0</v>
      </c>
      <c r="M60" s="81">
        <f t="shared" si="1"/>
        <v>0</v>
      </c>
      <c r="N60" s="87">
        <v>0</v>
      </c>
      <c r="O60" s="87">
        <v>0</v>
      </c>
      <c r="P60" s="87">
        <v>0</v>
      </c>
      <c r="Q60" s="136">
        <v>0</v>
      </c>
      <c r="R60" s="136"/>
      <c r="S60" s="82">
        <f t="shared" si="2"/>
        <v>0</v>
      </c>
      <c r="T60" s="87"/>
      <c r="U60" s="87">
        <v>0</v>
      </c>
    </row>
    <row r="61" spans="2:22" ht="16.5" thickTop="1" thickBot="1" x14ac:dyDescent="0.3">
      <c r="B61" t="s">
        <v>103</v>
      </c>
      <c r="C61" s="87">
        <v>0</v>
      </c>
      <c r="D61" s="87">
        <v>0</v>
      </c>
      <c r="E61" s="87">
        <v>0</v>
      </c>
      <c r="F61" s="87">
        <v>0</v>
      </c>
      <c r="G61" s="87">
        <v>0.38</v>
      </c>
      <c r="H61" s="81">
        <f t="shared" si="0"/>
        <v>0.38</v>
      </c>
      <c r="I61" s="87">
        <v>0</v>
      </c>
      <c r="J61" s="87">
        <v>0</v>
      </c>
      <c r="K61" s="87">
        <v>0</v>
      </c>
      <c r="L61" s="87">
        <v>0</v>
      </c>
      <c r="M61" s="81">
        <f t="shared" si="1"/>
        <v>0</v>
      </c>
      <c r="N61" s="87">
        <v>0</v>
      </c>
      <c r="O61" s="87">
        <v>0</v>
      </c>
      <c r="P61" s="87">
        <v>0</v>
      </c>
      <c r="Q61" s="136">
        <v>0</v>
      </c>
      <c r="R61" s="136"/>
      <c r="S61" s="82">
        <f t="shared" si="2"/>
        <v>0</v>
      </c>
      <c r="T61" s="87"/>
      <c r="U61" s="87">
        <v>0</v>
      </c>
    </row>
    <row r="62" spans="2:22" ht="16.5" thickTop="1" thickBot="1" x14ac:dyDescent="0.3">
      <c r="B62" t="s">
        <v>104</v>
      </c>
      <c r="C62" s="87">
        <v>0</v>
      </c>
      <c r="D62" s="87">
        <v>100</v>
      </c>
      <c r="E62" s="87">
        <v>0</v>
      </c>
      <c r="F62" s="87">
        <v>0.25</v>
      </c>
      <c r="G62" s="87">
        <v>1</v>
      </c>
      <c r="H62" s="81">
        <f t="shared" si="0"/>
        <v>101.25</v>
      </c>
      <c r="I62" s="87">
        <v>1.77</v>
      </c>
      <c r="J62" s="87">
        <v>0</v>
      </c>
      <c r="K62" s="87">
        <v>0</v>
      </c>
      <c r="L62" s="87">
        <v>0</v>
      </c>
      <c r="M62" s="81">
        <f t="shared" si="1"/>
        <v>1.77</v>
      </c>
      <c r="N62" s="87">
        <v>0.5</v>
      </c>
      <c r="O62" s="87">
        <v>0</v>
      </c>
      <c r="P62" s="87">
        <v>0</v>
      </c>
      <c r="Q62" s="136">
        <v>0</v>
      </c>
      <c r="R62" s="136"/>
      <c r="S62" s="82">
        <f t="shared" si="2"/>
        <v>0.5</v>
      </c>
      <c r="T62" s="87"/>
      <c r="U62" s="87">
        <v>0</v>
      </c>
    </row>
    <row r="63" spans="2:22" ht="16.5" thickTop="1" thickBot="1" x14ac:dyDescent="0.3">
      <c r="B63" t="s">
        <v>105</v>
      </c>
      <c r="C63" s="87">
        <v>0</v>
      </c>
      <c r="D63" s="87">
        <v>200</v>
      </c>
      <c r="E63" s="87">
        <v>0</v>
      </c>
      <c r="F63" s="87">
        <v>0</v>
      </c>
      <c r="G63" s="87">
        <v>0</v>
      </c>
      <c r="H63" s="81">
        <f t="shared" si="0"/>
        <v>200</v>
      </c>
      <c r="I63" s="87">
        <v>0</v>
      </c>
      <c r="J63" s="87">
        <v>0</v>
      </c>
      <c r="K63" s="87">
        <v>0</v>
      </c>
      <c r="L63" s="87">
        <v>0</v>
      </c>
      <c r="M63" s="81">
        <f t="shared" si="1"/>
        <v>0</v>
      </c>
      <c r="N63" s="87">
        <v>0</v>
      </c>
      <c r="O63" s="87">
        <v>0</v>
      </c>
      <c r="P63" s="87">
        <v>0</v>
      </c>
      <c r="Q63" s="136">
        <v>0</v>
      </c>
      <c r="R63" s="136"/>
      <c r="S63" s="82">
        <f t="shared" si="2"/>
        <v>0</v>
      </c>
      <c r="T63" s="87"/>
      <c r="U63" s="87">
        <v>0</v>
      </c>
    </row>
    <row r="64" spans="2:22" ht="16.5" thickTop="1" thickBot="1" x14ac:dyDescent="0.3">
      <c r="B64" t="s">
        <v>106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1">
        <f t="shared" si="0"/>
        <v>0</v>
      </c>
      <c r="I64" s="87">
        <v>0</v>
      </c>
      <c r="J64" s="87">
        <v>0</v>
      </c>
      <c r="K64" s="87">
        <v>0</v>
      </c>
      <c r="L64" s="87">
        <v>0.01</v>
      </c>
      <c r="M64" s="81">
        <f t="shared" si="1"/>
        <v>0.01</v>
      </c>
      <c r="N64" s="87">
        <v>0</v>
      </c>
      <c r="O64" s="87">
        <v>0</v>
      </c>
      <c r="P64" s="87">
        <v>0</v>
      </c>
      <c r="Q64" s="136">
        <v>0</v>
      </c>
      <c r="R64" s="136"/>
      <c r="S64" s="82">
        <f t="shared" si="2"/>
        <v>0</v>
      </c>
      <c r="T64" s="87"/>
      <c r="U64" s="87">
        <v>0</v>
      </c>
    </row>
    <row r="65" spans="2:21" ht="16.5" thickTop="1" thickBot="1" x14ac:dyDescent="0.3">
      <c r="B65" t="s">
        <v>107</v>
      </c>
      <c r="C65" s="87">
        <v>0</v>
      </c>
      <c r="D65" s="87">
        <v>0</v>
      </c>
      <c r="E65" s="87">
        <v>0</v>
      </c>
      <c r="F65" s="87">
        <v>0</v>
      </c>
      <c r="G65" s="87">
        <v>0</v>
      </c>
      <c r="H65" s="81">
        <f t="shared" si="0"/>
        <v>0</v>
      </c>
      <c r="I65" s="87">
        <v>0.1</v>
      </c>
      <c r="J65" s="87">
        <v>0</v>
      </c>
      <c r="K65" s="87">
        <v>0</v>
      </c>
      <c r="L65" s="87">
        <v>0.03</v>
      </c>
      <c r="M65" s="81">
        <f t="shared" si="1"/>
        <v>0.13</v>
      </c>
      <c r="N65" s="87">
        <v>0</v>
      </c>
      <c r="O65" s="87">
        <v>0</v>
      </c>
      <c r="P65" s="87">
        <v>0</v>
      </c>
      <c r="Q65" s="136">
        <v>0</v>
      </c>
      <c r="R65" s="136"/>
      <c r="S65" s="82">
        <f t="shared" si="2"/>
        <v>0</v>
      </c>
      <c r="T65" s="87"/>
      <c r="U65" s="87">
        <v>0</v>
      </c>
    </row>
    <row r="66" spans="2:21" ht="16.5" thickTop="1" thickBot="1" x14ac:dyDescent="0.3">
      <c r="B66" t="s">
        <v>108</v>
      </c>
      <c r="C66" s="87">
        <v>0</v>
      </c>
      <c r="D66" s="87">
        <v>0</v>
      </c>
      <c r="E66" s="87">
        <v>0</v>
      </c>
      <c r="F66" s="87">
        <v>575.02</v>
      </c>
      <c r="G66" s="87">
        <v>12.06</v>
      </c>
      <c r="H66" s="81">
        <f t="shared" si="0"/>
        <v>587.07999999999993</v>
      </c>
      <c r="I66" s="87">
        <v>0</v>
      </c>
      <c r="J66" s="87">
        <v>0</v>
      </c>
      <c r="K66" s="87">
        <v>0</v>
      </c>
      <c r="L66" s="87">
        <v>0</v>
      </c>
      <c r="M66" s="81">
        <f t="shared" si="1"/>
        <v>0</v>
      </c>
      <c r="N66" s="87">
        <v>0</v>
      </c>
      <c r="O66" s="87">
        <v>0</v>
      </c>
      <c r="P66" s="87">
        <v>0</v>
      </c>
      <c r="Q66" s="136">
        <v>0</v>
      </c>
      <c r="R66" s="136"/>
      <c r="S66" s="82">
        <f t="shared" si="2"/>
        <v>0</v>
      </c>
      <c r="T66" s="87"/>
      <c r="U66" s="87">
        <v>0</v>
      </c>
    </row>
    <row r="67" spans="2:21" ht="16.5" thickTop="1" thickBot="1" x14ac:dyDescent="0.3">
      <c r="B67" t="s">
        <v>109</v>
      </c>
      <c r="C67" s="87">
        <v>54.79</v>
      </c>
      <c r="D67" s="87">
        <v>63.63</v>
      </c>
      <c r="E67" s="87">
        <v>56.84</v>
      </c>
      <c r="F67" s="87">
        <v>124.64</v>
      </c>
      <c r="G67" s="87">
        <v>33.119999999999997</v>
      </c>
      <c r="H67" s="81">
        <f t="shared" si="0"/>
        <v>278.23</v>
      </c>
      <c r="I67" s="87">
        <v>32.74</v>
      </c>
      <c r="J67" s="87">
        <v>74.41</v>
      </c>
      <c r="K67" s="87">
        <v>73.61</v>
      </c>
      <c r="L67" s="87">
        <v>80.28</v>
      </c>
      <c r="M67" s="81">
        <f t="shared" si="1"/>
        <v>261.03999999999996</v>
      </c>
      <c r="N67" s="87">
        <v>83.68</v>
      </c>
      <c r="O67" s="87">
        <v>38.520000000000003</v>
      </c>
      <c r="P67" s="87">
        <v>25.03</v>
      </c>
      <c r="Q67" s="136">
        <v>29.65</v>
      </c>
      <c r="R67" s="136"/>
      <c r="S67" s="82">
        <f t="shared" si="2"/>
        <v>176.88000000000002</v>
      </c>
      <c r="T67" s="87"/>
      <c r="U67" s="87">
        <v>63.79</v>
      </c>
    </row>
    <row r="68" spans="2:21" ht="16.5" thickTop="1" thickBot="1" x14ac:dyDescent="0.3">
      <c r="B68" t="s">
        <v>110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1">
        <f t="shared" si="0"/>
        <v>0</v>
      </c>
      <c r="I68" s="87">
        <v>0.02</v>
      </c>
      <c r="J68" s="87">
        <v>0</v>
      </c>
      <c r="K68" s="87">
        <v>0</v>
      </c>
      <c r="L68" s="87">
        <v>0</v>
      </c>
      <c r="M68" s="81">
        <f t="shared" si="1"/>
        <v>0.02</v>
      </c>
      <c r="N68" s="87">
        <v>0</v>
      </c>
      <c r="O68" s="87">
        <v>0</v>
      </c>
      <c r="P68" s="87">
        <v>0</v>
      </c>
      <c r="Q68" s="136">
        <v>0</v>
      </c>
      <c r="R68" s="136"/>
      <c r="S68" s="82">
        <f t="shared" si="2"/>
        <v>0</v>
      </c>
      <c r="T68" s="87"/>
      <c r="U68" s="87">
        <v>0</v>
      </c>
    </row>
    <row r="69" spans="2:21" ht="16.5" thickTop="1" thickBot="1" x14ac:dyDescent="0.3">
      <c r="B69" t="s">
        <v>111</v>
      </c>
      <c r="C69" s="87">
        <v>7.13</v>
      </c>
      <c r="D69" s="87">
        <v>0</v>
      </c>
      <c r="E69" s="87">
        <v>1.37</v>
      </c>
      <c r="F69" s="87">
        <v>375</v>
      </c>
      <c r="G69" s="87">
        <v>435.53</v>
      </c>
      <c r="H69" s="81">
        <f t="shared" si="0"/>
        <v>811.9</v>
      </c>
      <c r="I69" s="87">
        <v>6.13</v>
      </c>
      <c r="J69" s="87">
        <v>14.5</v>
      </c>
      <c r="K69" s="87">
        <v>35</v>
      </c>
      <c r="L69" s="87">
        <v>0.32</v>
      </c>
      <c r="M69" s="81">
        <f t="shared" si="1"/>
        <v>55.949999999999996</v>
      </c>
      <c r="N69" s="87">
        <v>21.72</v>
      </c>
      <c r="O69" s="87">
        <v>0.24</v>
      </c>
      <c r="P69" s="87">
        <v>0</v>
      </c>
      <c r="Q69" s="136">
        <v>0</v>
      </c>
      <c r="R69" s="136"/>
      <c r="S69" s="82">
        <f t="shared" si="2"/>
        <v>21.959999999999997</v>
      </c>
      <c r="T69" s="87"/>
      <c r="U69" s="87">
        <v>7.0000000000000007E-2</v>
      </c>
    </row>
    <row r="70" spans="2:21" ht="16.5" thickTop="1" thickBot="1" x14ac:dyDescent="0.3">
      <c r="B70" t="s">
        <v>112</v>
      </c>
      <c r="C70" s="87">
        <v>0</v>
      </c>
      <c r="D70" s="87">
        <v>0</v>
      </c>
      <c r="E70" s="87">
        <v>0.06</v>
      </c>
      <c r="F70" s="87">
        <v>0.06</v>
      </c>
      <c r="G70" s="87">
        <v>0.08</v>
      </c>
      <c r="H70" s="81">
        <f t="shared" ref="H70:H88" si="3">SUM(D70:G70)</f>
        <v>0.2</v>
      </c>
      <c r="I70" s="87">
        <v>0</v>
      </c>
      <c r="J70" s="87">
        <v>0</v>
      </c>
      <c r="K70" s="87">
        <v>0</v>
      </c>
      <c r="L70" s="87">
        <v>0</v>
      </c>
      <c r="M70" s="81">
        <f t="shared" ref="M70:M88" si="4">SUM(I70:L70)</f>
        <v>0</v>
      </c>
      <c r="N70" s="87">
        <v>0</v>
      </c>
      <c r="O70" s="87">
        <v>0.1</v>
      </c>
      <c r="P70" s="87">
        <v>0</v>
      </c>
      <c r="Q70" s="136">
        <v>0</v>
      </c>
      <c r="R70" s="136"/>
      <c r="S70" s="82">
        <f t="shared" ref="S70:S88" si="5">SUM(N70:R70)</f>
        <v>0.1</v>
      </c>
      <c r="T70" s="87"/>
      <c r="U70" s="87">
        <v>0</v>
      </c>
    </row>
    <row r="71" spans="2:21" ht="16.5" thickTop="1" thickBot="1" x14ac:dyDescent="0.3">
      <c r="B71" t="s">
        <v>113</v>
      </c>
      <c r="C71" s="87">
        <v>42.19</v>
      </c>
      <c r="D71" s="87">
        <v>29.44</v>
      </c>
      <c r="E71" s="87">
        <v>18.87</v>
      </c>
      <c r="F71" s="87">
        <v>25.78</v>
      </c>
      <c r="G71" s="87">
        <v>39.99</v>
      </c>
      <c r="H71" s="81">
        <f t="shared" si="3"/>
        <v>114.08000000000001</v>
      </c>
      <c r="I71" s="87">
        <v>3.45</v>
      </c>
      <c r="J71" s="87">
        <v>46.43</v>
      </c>
      <c r="K71" s="87">
        <v>101.37</v>
      </c>
      <c r="L71" s="87">
        <v>8.98</v>
      </c>
      <c r="M71" s="81">
        <f t="shared" si="4"/>
        <v>160.22999999999999</v>
      </c>
      <c r="N71" s="87">
        <v>0.34</v>
      </c>
      <c r="O71" s="87">
        <v>83.32</v>
      </c>
      <c r="P71" s="87">
        <v>32.68</v>
      </c>
      <c r="Q71" s="136">
        <v>160.12</v>
      </c>
      <c r="R71" s="136"/>
      <c r="S71" s="82">
        <f t="shared" si="5"/>
        <v>276.46000000000004</v>
      </c>
      <c r="T71" s="87"/>
      <c r="U71" s="87">
        <v>73.5</v>
      </c>
    </row>
    <row r="72" spans="2:21" ht="16.5" thickTop="1" thickBot="1" x14ac:dyDescent="0.3">
      <c r="B72" t="s">
        <v>114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1">
        <f t="shared" si="3"/>
        <v>0</v>
      </c>
      <c r="I72" s="87">
        <v>0</v>
      </c>
      <c r="J72" s="87">
        <v>0</v>
      </c>
      <c r="K72" s="87">
        <v>0</v>
      </c>
      <c r="L72" s="87">
        <v>0</v>
      </c>
      <c r="M72" s="81">
        <f t="shared" si="4"/>
        <v>0</v>
      </c>
      <c r="N72" s="87">
        <v>0</v>
      </c>
      <c r="O72" s="87">
        <v>0</v>
      </c>
      <c r="P72" s="87">
        <v>0</v>
      </c>
      <c r="Q72" s="136">
        <v>0</v>
      </c>
      <c r="R72" s="136"/>
      <c r="S72" s="82">
        <f t="shared" si="5"/>
        <v>0</v>
      </c>
      <c r="T72" s="87"/>
      <c r="U72" s="87">
        <v>0.05</v>
      </c>
    </row>
    <row r="73" spans="2:21" ht="16.5" thickTop="1" thickBot="1" x14ac:dyDescent="0.3">
      <c r="B73" t="s">
        <v>115</v>
      </c>
      <c r="C73" s="87">
        <v>0</v>
      </c>
      <c r="D73" s="87">
        <v>0</v>
      </c>
      <c r="E73" s="87">
        <v>7.0000000000000007E-2</v>
      </c>
      <c r="F73" s="87">
        <v>0.2</v>
      </c>
      <c r="G73" s="87">
        <v>0</v>
      </c>
      <c r="H73" s="81">
        <f t="shared" si="3"/>
        <v>0.27</v>
      </c>
      <c r="I73" s="87">
        <v>0.12</v>
      </c>
      <c r="J73" s="87">
        <v>0.22</v>
      </c>
      <c r="K73" s="87">
        <v>0</v>
      </c>
      <c r="L73" s="87">
        <v>0</v>
      </c>
      <c r="M73" s="81">
        <f t="shared" si="4"/>
        <v>0.33999999999999997</v>
      </c>
      <c r="N73" s="87">
        <v>0.4</v>
      </c>
      <c r="O73" s="87">
        <v>7.0000000000000007E-2</v>
      </c>
      <c r="P73" s="87">
        <v>0</v>
      </c>
      <c r="Q73" s="136">
        <v>0</v>
      </c>
      <c r="R73" s="136"/>
      <c r="S73" s="82">
        <f t="shared" si="5"/>
        <v>0.47000000000000003</v>
      </c>
      <c r="T73" s="87"/>
      <c r="U73" s="87">
        <v>0.01</v>
      </c>
    </row>
    <row r="74" spans="2:21" ht="16.5" thickTop="1" thickBot="1" x14ac:dyDescent="0.3">
      <c r="B74" t="s">
        <v>116</v>
      </c>
      <c r="C74" s="87">
        <v>4.51</v>
      </c>
      <c r="D74" s="87">
        <v>12.12</v>
      </c>
      <c r="E74" s="87">
        <v>4.18</v>
      </c>
      <c r="F74" s="87">
        <v>12.11</v>
      </c>
      <c r="G74" s="87">
        <v>30.89</v>
      </c>
      <c r="H74" s="81">
        <f t="shared" si="3"/>
        <v>59.3</v>
      </c>
      <c r="I74" s="87">
        <v>9.5299999999999994</v>
      </c>
      <c r="J74" s="87">
        <v>0.46</v>
      </c>
      <c r="K74" s="87">
        <v>1.92</v>
      </c>
      <c r="L74" s="87">
        <v>14.52</v>
      </c>
      <c r="M74" s="81">
        <f t="shared" si="4"/>
        <v>26.43</v>
      </c>
      <c r="N74" s="87">
        <v>4.22</v>
      </c>
      <c r="O74" s="87">
        <v>5.7</v>
      </c>
      <c r="P74" s="87">
        <v>12.16</v>
      </c>
      <c r="Q74" s="136">
        <v>48</v>
      </c>
      <c r="R74" s="136"/>
      <c r="S74" s="82">
        <f t="shared" si="5"/>
        <v>70.08</v>
      </c>
      <c r="T74" s="87"/>
      <c r="U74" s="87">
        <v>8.52</v>
      </c>
    </row>
    <row r="75" spans="2:21" ht="16.5" thickTop="1" thickBot="1" x14ac:dyDescent="0.3">
      <c r="B75" t="s">
        <v>117</v>
      </c>
      <c r="C75" s="87">
        <v>21.91</v>
      </c>
      <c r="D75" s="87">
        <v>60.47</v>
      </c>
      <c r="E75" s="87">
        <v>60.57</v>
      </c>
      <c r="F75" s="87">
        <v>23.59</v>
      </c>
      <c r="G75" s="87">
        <v>10.78</v>
      </c>
      <c r="H75" s="81">
        <f t="shared" si="3"/>
        <v>155.41</v>
      </c>
      <c r="I75" s="87">
        <v>43.37</v>
      </c>
      <c r="J75" s="87">
        <v>53.88</v>
      </c>
      <c r="K75" s="87">
        <v>0.56000000000000005</v>
      </c>
      <c r="L75" s="87">
        <v>19.79</v>
      </c>
      <c r="M75" s="81">
        <f t="shared" si="4"/>
        <v>117.6</v>
      </c>
      <c r="N75" s="87">
        <v>11.29</v>
      </c>
      <c r="O75" s="87">
        <v>237.84</v>
      </c>
      <c r="P75" s="87">
        <v>19.75</v>
      </c>
      <c r="Q75" s="136">
        <v>3.13</v>
      </c>
      <c r="R75" s="136"/>
      <c r="S75" s="82">
        <f t="shared" si="5"/>
        <v>272.01</v>
      </c>
      <c r="T75" s="87"/>
      <c r="U75" s="87">
        <v>3.09</v>
      </c>
    </row>
    <row r="76" spans="2:21" ht="16.5" thickTop="1" thickBot="1" x14ac:dyDescent="0.3">
      <c r="B76" t="s">
        <v>118</v>
      </c>
      <c r="C76" s="87">
        <v>10</v>
      </c>
      <c r="D76" s="87">
        <v>0</v>
      </c>
      <c r="E76" s="87">
        <v>0</v>
      </c>
      <c r="F76" s="87">
        <v>0</v>
      </c>
      <c r="G76" s="87">
        <v>0</v>
      </c>
      <c r="H76" s="81">
        <f t="shared" si="3"/>
        <v>0</v>
      </c>
      <c r="I76" s="87">
        <v>0</v>
      </c>
      <c r="J76" s="87">
        <v>0</v>
      </c>
      <c r="K76" s="87">
        <v>0</v>
      </c>
      <c r="L76" s="87">
        <v>0</v>
      </c>
      <c r="M76" s="81">
        <f t="shared" si="4"/>
        <v>0</v>
      </c>
      <c r="N76" s="87">
        <v>0</v>
      </c>
      <c r="O76" s="87">
        <v>0</v>
      </c>
      <c r="P76" s="87">
        <v>0</v>
      </c>
      <c r="Q76" s="136">
        <v>0</v>
      </c>
      <c r="R76" s="136"/>
      <c r="S76" s="82">
        <f t="shared" si="5"/>
        <v>0</v>
      </c>
      <c r="T76" s="87"/>
      <c r="U76" s="87">
        <v>0</v>
      </c>
    </row>
    <row r="77" spans="2:21" ht="16.5" thickTop="1" thickBot="1" x14ac:dyDescent="0.3">
      <c r="B77" t="s">
        <v>119</v>
      </c>
      <c r="C77" s="87">
        <v>0</v>
      </c>
      <c r="D77" s="87">
        <v>0</v>
      </c>
      <c r="E77" s="87">
        <v>0</v>
      </c>
      <c r="F77" s="87">
        <v>0</v>
      </c>
      <c r="G77" s="87">
        <v>0</v>
      </c>
      <c r="H77" s="81">
        <f t="shared" si="3"/>
        <v>0</v>
      </c>
      <c r="I77" s="87">
        <v>0</v>
      </c>
      <c r="J77" s="87">
        <v>0</v>
      </c>
      <c r="K77" s="87">
        <v>1.1399999999999999</v>
      </c>
      <c r="L77" s="87">
        <v>0</v>
      </c>
      <c r="M77" s="81">
        <f t="shared" si="4"/>
        <v>1.1399999999999999</v>
      </c>
      <c r="N77" s="87">
        <v>0</v>
      </c>
      <c r="O77" s="87">
        <v>0</v>
      </c>
      <c r="P77" s="87">
        <v>0</v>
      </c>
      <c r="Q77" s="136">
        <v>0</v>
      </c>
      <c r="R77" s="136"/>
      <c r="S77" s="82">
        <f t="shared" si="5"/>
        <v>0</v>
      </c>
      <c r="T77" s="87"/>
      <c r="U77" s="87">
        <v>0</v>
      </c>
    </row>
    <row r="78" spans="2:21" ht="16.5" thickTop="1" thickBot="1" x14ac:dyDescent="0.3">
      <c r="B78" t="s">
        <v>120</v>
      </c>
      <c r="C78" s="87">
        <v>0.84</v>
      </c>
      <c r="D78" s="87">
        <v>0.25</v>
      </c>
      <c r="E78" s="87">
        <v>0</v>
      </c>
      <c r="F78" s="87">
        <v>0</v>
      </c>
      <c r="G78" s="87">
        <v>0</v>
      </c>
      <c r="H78" s="81">
        <f t="shared" si="3"/>
        <v>0.25</v>
      </c>
      <c r="I78" s="87">
        <v>0.86</v>
      </c>
      <c r="J78" s="87">
        <v>1.1200000000000001</v>
      </c>
      <c r="K78" s="87">
        <v>2.5</v>
      </c>
      <c r="L78" s="87">
        <v>4.1500000000000004</v>
      </c>
      <c r="M78" s="81">
        <f t="shared" si="4"/>
        <v>8.6300000000000008</v>
      </c>
      <c r="N78" s="87">
        <v>8.2799999999999994</v>
      </c>
      <c r="O78" s="87">
        <v>5</v>
      </c>
      <c r="P78" s="87">
        <v>3</v>
      </c>
      <c r="Q78" s="136">
        <v>5.5</v>
      </c>
      <c r="R78" s="136"/>
      <c r="S78" s="82">
        <f t="shared" si="5"/>
        <v>21.78</v>
      </c>
      <c r="T78" s="87"/>
      <c r="U78" s="87">
        <v>0</v>
      </c>
    </row>
    <row r="79" spans="2:21" ht="16.5" thickTop="1" thickBot="1" x14ac:dyDescent="0.3">
      <c r="B79" t="s">
        <v>121</v>
      </c>
      <c r="C79" s="87">
        <v>0</v>
      </c>
      <c r="D79" s="87">
        <v>0</v>
      </c>
      <c r="E79" s="87">
        <v>0</v>
      </c>
      <c r="F79" s="87">
        <v>0</v>
      </c>
      <c r="G79" s="87">
        <v>0</v>
      </c>
      <c r="H79" s="81">
        <f t="shared" si="3"/>
        <v>0</v>
      </c>
      <c r="I79" s="87">
        <v>0</v>
      </c>
      <c r="J79" s="87">
        <v>0</v>
      </c>
      <c r="K79" s="87">
        <v>0</v>
      </c>
      <c r="L79" s="87">
        <v>0</v>
      </c>
      <c r="M79" s="81">
        <f t="shared" si="4"/>
        <v>0</v>
      </c>
      <c r="N79" s="87">
        <v>0.1</v>
      </c>
      <c r="O79" s="87">
        <v>0.1</v>
      </c>
      <c r="P79" s="87">
        <v>0</v>
      </c>
      <c r="Q79" s="136">
        <v>0</v>
      </c>
      <c r="R79" s="136"/>
      <c r="S79" s="82">
        <f t="shared" si="5"/>
        <v>0.2</v>
      </c>
      <c r="T79" s="87"/>
      <c r="U79" s="87">
        <v>0</v>
      </c>
    </row>
    <row r="80" spans="2:21" ht="16.5" thickTop="1" thickBot="1" x14ac:dyDescent="0.3">
      <c r="B80" t="s">
        <v>122</v>
      </c>
      <c r="C80" s="87">
        <v>0</v>
      </c>
      <c r="D80" s="87"/>
      <c r="E80" s="87">
        <v>0</v>
      </c>
      <c r="F80" s="87">
        <v>0</v>
      </c>
      <c r="G80" s="87">
        <v>0</v>
      </c>
      <c r="H80" s="81">
        <f t="shared" si="3"/>
        <v>0</v>
      </c>
      <c r="I80" s="87">
        <v>0</v>
      </c>
      <c r="J80" s="87">
        <v>0</v>
      </c>
      <c r="K80" s="87">
        <v>0</v>
      </c>
      <c r="L80" s="87">
        <v>0</v>
      </c>
      <c r="M80" s="81">
        <f t="shared" si="4"/>
        <v>0</v>
      </c>
      <c r="N80" s="87">
        <v>0.85</v>
      </c>
      <c r="O80" s="87">
        <v>0</v>
      </c>
      <c r="P80" s="87">
        <v>0</v>
      </c>
      <c r="Q80" s="136">
        <v>0</v>
      </c>
      <c r="R80" s="136"/>
      <c r="S80" s="82">
        <f t="shared" si="5"/>
        <v>0.85</v>
      </c>
      <c r="T80" s="87"/>
      <c r="U80" s="87">
        <v>0</v>
      </c>
    </row>
    <row r="81" spans="2:21" ht="16.5" thickTop="1" thickBot="1" x14ac:dyDescent="0.3">
      <c r="B81" t="s">
        <v>123</v>
      </c>
      <c r="C81" s="87">
        <v>7.45</v>
      </c>
      <c r="D81" s="87">
        <v>5.73</v>
      </c>
      <c r="E81" s="87">
        <v>5.03</v>
      </c>
      <c r="F81" s="87">
        <v>308.06</v>
      </c>
      <c r="G81" s="87">
        <v>2.29</v>
      </c>
      <c r="H81" s="81">
        <f t="shared" si="3"/>
        <v>321.11</v>
      </c>
      <c r="I81" s="87">
        <v>5.83</v>
      </c>
      <c r="J81" s="87">
        <v>9.51</v>
      </c>
      <c r="K81" s="87">
        <v>0.97</v>
      </c>
      <c r="L81" s="87">
        <v>44.83</v>
      </c>
      <c r="M81" s="81">
        <f t="shared" si="4"/>
        <v>61.14</v>
      </c>
      <c r="N81" s="87">
        <v>0.55000000000000004</v>
      </c>
      <c r="O81" s="87">
        <v>0.06</v>
      </c>
      <c r="P81" s="87">
        <v>18.559999999999999</v>
      </c>
      <c r="Q81" s="136">
        <v>31.98</v>
      </c>
      <c r="R81" s="136"/>
      <c r="S81" s="82">
        <f t="shared" si="5"/>
        <v>51.15</v>
      </c>
      <c r="T81" s="87"/>
      <c r="U81" s="87">
        <v>30.82</v>
      </c>
    </row>
    <row r="82" spans="2:21" ht="16.5" thickTop="1" thickBot="1" x14ac:dyDescent="0.3">
      <c r="B82" t="s">
        <v>124</v>
      </c>
      <c r="C82" s="87">
        <v>2805.67</v>
      </c>
      <c r="D82" s="87">
        <v>2133.2199999999998</v>
      </c>
      <c r="E82" s="87">
        <v>3973.35</v>
      </c>
      <c r="F82" s="87">
        <v>2885.59</v>
      </c>
      <c r="G82" s="87">
        <v>1945.81</v>
      </c>
      <c r="H82" s="81">
        <f t="shared" si="3"/>
        <v>10937.97</v>
      </c>
      <c r="I82" s="87">
        <v>1759.15</v>
      </c>
      <c r="J82" s="87">
        <v>1078.8499999999999</v>
      </c>
      <c r="K82" s="87">
        <v>564.91</v>
      </c>
      <c r="L82" s="87">
        <v>431.05</v>
      </c>
      <c r="M82" s="81">
        <f t="shared" si="4"/>
        <v>3833.96</v>
      </c>
      <c r="N82" s="87">
        <v>216.19</v>
      </c>
      <c r="O82" s="87">
        <v>335.17</v>
      </c>
      <c r="P82" s="87">
        <v>1097.5899999999999</v>
      </c>
      <c r="Q82" s="136">
        <v>482.89</v>
      </c>
      <c r="R82" s="136"/>
      <c r="S82" s="82">
        <f t="shared" si="5"/>
        <v>2131.8399999999997</v>
      </c>
      <c r="T82" s="87"/>
      <c r="U82" s="87">
        <v>302.47000000000003</v>
      </c>
    </row>
    <row r="83" spans="2:21" ht="16.5" thickTop="1" thickBot="1" x14ac:dyDescent="0.3">
      <c r="B83" t="s">
        <v>125</v>
      </c>
      <c r="C83" s="87">
        <v>0.06</v>
      </c>
      <c r="D83" s="87">
        <v>0</v>
      </c>
      <c r="E83" s="87">
        <v>0</v>
      </c>
      <c r="F83" s="87">
        <v>0.05</v>
      </c>
      <c r="G83" s="87">
        <v>0</v>
      </c>
      <c r="H83" s="81">
        <f t="shared" si="3"/>
        <v>0.05</v>
      </c>
      <c r="I83" s="87">
        <v>0</v>
      </c>
      <c r="J83" s="87">
        <v>0</v>
      </c>
      <c r="K83" s="87">
        <v>0</v>
      </c>
      <c r="L83" s="87">
        <v>0</v>
      </c>
      <c r="M83" s="81">
        <f t="shared" si="4"/>
        <v>0</v>
      </c>
      <c r="N83" s="87">
        <v>0.1</v>
      </c>
      <c r="O83" s="87">
        <v>0</v>
      </c>
      <c r="P83" s="87">
        <v>0</v>
      </c>
      <c r="Q83" s="136">
        <v>0</v>
      </c>
      <c r="R83" s="136"/>
      <c r="S83" s="82">
        <f t="shared" si="5"/>
        <v>0.1</v>
      </c>
      <c r="T83" s="87"/>
      <c r="U83" s="87">
        <v>0</v>
      </c>
    </row>
    <row r="84" spans="2:21" ht="16.5" thickTop="1" thickBot="1" x14ac:dyDescent="0.3">
      <c r="B84" t="s">
        <v>126</v>
      </c>
      <c r="C84" s="87">
        <v>1118.58</v>
      </c>
      <c r="D84" s="87">
        <v>531.73</v>
      </c>
      <c r="E84" s="87">
        <v>1002.92</v>
      </c>
      <c r="F84" s="87">
        <v>1128.7</v>
      </c>
      <c r="G84" s="87">
        <v>1074.08</v>
      </c>
      <c r="H84" s="81">
        <f t="shared" si="3"/>
        <v>3737.4300000000003</v>
      </c>
      <c r="I84" s="87">
        <v>348.27</v>
      </c>
      <c r="J84" s="87">
        <v>522.25</v>
      </c>
      <c r="K84" s="87">
        <v>1374.91</v>
      </c>
      <c r="L84" s="87">
        <v>208.77</v>
      </c>
      <c r="M84" s="81">
        <f t="shared" si="4"/>
        <v>2454.2000000000003</v>
      </c>
      <c r="N84" s="87">
        <v>159.75</v>
      </c>
      <c r="O84" s="87">
        <v>116.4</v>
      </c>
      <c r="P84" s="87">
        <v>426.98</v>
      </c>
      <c r="Q84" s="136">
        <v>242.46</v>
      </c>
      <c r="R84" s="136"/>
      <c r="S84" s="82">
        <f t="shared" si="5"/>
        <v>945.59</v>
      </c>
      <c r="T84" s="87"/>
      <c r="U84" s="87">
        <v>215.66</v>
      </c>
    </row>
    <row r="85" spans="2:21" ht="16.5" thickTop="1" thickBot="1" x14ac:dyDescent="0.3">
      <c r="B85" t="s">
        <v>127</v>
      </c>
      <c r="C85" s="87">
        <v>0</v>
      </c>
      <c r="D85" s="87">
        <v>0</v>
      </c>
      <c r="E85" s="87">
        <v>0.03</v>
      </c>
      <c r="F85" s="87">
        <v>0</v>
      </c>
      <c r="G85" s="87">
        <v>0</v>
      </c>
      <c r="H85" s="81">
        <f t="shared" si="3"/>
        <v>0.03</v>
      </c>
      <c r="I85" s="87">
        <v>0</v>
      </c>
      <c r="J85" s="87">
        <v>0</v>
      </c>
      <c r="K85" s="87">
        <v>0</v>
      </c>
      <c r="L85" s="87">
        <v>0</v>
      </c>
      <c r="M85" s="81">
        <f t="shared" si="4"/>
        <v>0</v>
      </c>
      <c r="N85" s="87">
        <v>0</v>
      </c>
      <c r="O85" s="87">
        <v>0</v>
      </c>
      <c r="P85" s="87">
        <v>0</v>
      </c>
      <c r="Q85" s="136">
        <v>0</v>
      </c>
      <c r="R85" s="136"/>
      <c r="S85" s="82">
        <f t="shared" si="5"/>
        <v>0</v>
      </c>
      <c r="T85" s="87"/>
      <c r="U85" s="87">
        <v>0</v>
      </c>
    </row>
    <row r="86" spans="2:21" ht="16.5" thickTop="1" thickBot="1" x14ac:dyDescent="0.3">
      <c r="B86" t="s">
        <v>128</v>
      </c>
      <c r="C86" s="87">
        <v>0.65</v>
      </c>
      <c r="D86" s="87">
        <v>0.5</v>
      </c>
      <c r="E86" s="87">
        <v>0.25</v>
      </c>
      <c r="F86" s="87">
        <v>0</v>
      </c>
      <c r="G86" s="87">
        <v>0.25</v>
      </c>
      <c r="H86" s="81">
        <f t="shared" si="3"/>
        <v>1</v>
      </c>
      <c r="I86" s="87">
        <v>0</v>
      </c>
      <c r="J86" s="87">
        <v>1.7</v>
      </c>
      <c r="K86" s="87">
        <v>0</v>
      </c>
      <c r="L86" s="87">
        <v>1.5</v>
      </c>
      <c r="M86" s="81">
        <f t="shared" si="4"/>
        <v>3.2</v>
      </c>
      <c r="N86" s="87">
        <v>0</v>
      </c>
      <c r="O86" s="87">
        <v>0</v>
      </c>
      <c r="P86" s="87">
        <v>0</v>
      </c>
      <c r="Q86" s="136">
        <v>0</v>
      </c>
      <c r="R86" s="136"/>
      <c r="S86" s="82">
        <f t="shared" si="5"/>
        <v>0</v>
      </c>
      <c r="T86" s="87"/>
      <c r="U86" s="87">
        <v>0</v>
      </c>
    </row>
    <row r="87" spans="2:21" ht="16.5" thickTop="1" thickBot="1" x14ac:dyDescent="0.3">
      <c r="B87" t="s">
        <v>0</v>
      </c>
      <c r="C87" s="87" t="s">
        <v>0</v>
      </c>
      <c r="D87" s="87" t="s">
        <v>0</v>
      </c>
      <c r="E87" s="87" t="s">
        <v>0</v>
      </c>
      <c r="F87" s="87" t="s">
        <v>0</v>
      </c>
      <c r="G87" s="87" t="s">
        <v>0</v>
      </c>
      <c r="H87" s="81">
        <f t="shared" si="3"/>
        <v>0</v>
      </c>
      <c r="I87" s="87" t="s">
        <v>0</v>
      </c>
      <c r="J87" s="87" t="s">
        <v>0</v>
      </c>
      <c r="K87" s="87" t="s">
        <v>0</v>
      </c>
      <c r="L87" s="87" t="s">
        <v>0</v>
      </c>
      <c r="M87" s="81">
        <f t="shared" si="4"/>
        <v>0</v>
      </c>
      <c r="N87" s="87" t="s">
        <v>0</v>
      </c>
      <c r="O87" s="87" t="s">
        <v>0</v>
      </c>
      <c r="P87" s="87" t="s">
        <v>0</v>
      </c>
      <c r="Q87" s="136" t="s">
        <v>0</v>
      </c>
      <c r="R87" s="136"/>
      <c r="S87" s="82">
        <f t="shared" si="5"/>
        <v>0</v>
      </c>
      <c r="T87" s="87"/>
      <c r="U87" s="87" t="s">
        <v>0</v>
      </c>
    </row>
    <row r="88" spans="2:21" s="46" customFormat="1" ht="16.5" thickTop="1" thickBot="1" x14ac:dyDescent="0.3">
      <c r="B88" s="46" t="s">
        <v>44</v>
      </c>
      <c r="C88" s="89">
        <v>4681.3900000000003</v>
      </c>
      <c r="D88" s="89">
        <v>3904.55</v>
      </c>
      <c r="E88" s="89">
        <v>5803.89</v>
      </c>
      <c r="F88" s="89">
        <v>6542.58</v>
      </c>
      <c r="G88" s="89">
        <v>4499.74</v>
      </c>
      <c r="H88" s="81">
        <f t="shared" si="3"/>
        <v>20750.760000000002</v>
      </c>
      <c r="I88" s="89">
        <v>2671.59</v>
      </c>
      <c r="J88" s="89">
        <v>2666.36</v>
      </c>
      <c r="K88" s="89">
        <v>2748.1</v>
      </c>
      <c r="L88" s="89">
        <v>1556.95</v>
      </c>
      <c r="M88" s="81">
        <f t="shared" si="4"/>
        <v>9643.0000000000018</v>
      </c>
      <c r="N88" s="89">
        <v>710.97</v>
      </c>
      <c r="O88" s="89">
        <v>1042.17</v>
      </c>
      <c r="P88" s="89">
        <v>1822.12</v>
      </c>
      <c r="Q88" s="140">
        <v>1548.88</v>
      </c>
      <c r="R88" s="140"/>
      <c r="S88" s="82">
        <f t="shared" si="5"/>
        <v>5124.1400000000003</v>
      </c>
      <c r="T88" s="89"/>
      <c r="U88" s="89">
        <v>908.27</v>
      </c>
    </row>
    <row r="89" spans="2:21" ht="15.75" thickTop="1" x14ac:dyDescent="0.25"/>
  </sheetData>
  <mergeCells count="124">
    <mergeCell ref="T38:U38"/>
    <mergeCell ref="T32:U32"/>
    <mergeCell ref="T34:U34"/>
    <mergeCell ref="T35:U35"/>
    <mergeCell ref="T36:U36"/>
    <mergeCell ref="Q84:R84"/>
    <mergeCell ref="Q85:R85"/>
    <mergeCell ref="Q86:R86"/>
    <mergeCell ref="Q87:R87"/>
    <mergeCell ref="Q66:R66"/>
    <mergeCell ref="Q67:R67"/>
    <mergeCell ref="Q68:R68"/>
    <mergeCell ref="Q69:R69"/>
    <mergeCell ref="Q70:R70"/>
    <mergeCell ref="Q71:R71"/>
    <mergeCell ref="Q60:R60"/>
    <mergeCell ref="Q61:R61"/>
    <mergeCell ref="Q62:R62"/>
    <mergeCell ref="Q63:R63"/>
    <mergeCell ref="Q64:R64"/>
    <mergeCell ref="Q65:R65"/>
    <mergeCell ref="Q56:R56"/>
    <mergeCell ref="Q57:R57"/>
    <mergeCell ref="Q58:R58"/>
    <mergeCell ref="Q88:R88"/>
    <mergeCell ref="Q78:R78"/>
    <mergeCell ref="Q79:R79"/>
    <mergeCell ref="Q80:R80"/>
    <mergeCell ref="Q81:R81"/>
    <mergeCell ref="Q82:R82"/>
    <mergeCell ref="Q83:R83"/>
    <mergeCell ref="Q72:R72"/>
    <mergeCell ref="Q73:R73"/>
    <mergeCell ref="Q74:R74"/>
    <mergeCell ref="Q75:R75"/>
    <mergeCell ref="Q76:R76"/>
    <mergeCell ref="Q77:R77"/>
    <mergeCell ref="Q59:R59"/>
    <mergeCell ref="T33:U33"/>
    <mergeCell ref="Q30:R30"/>
    <mergeCell ref="Q31:R31"/>
    <mergeCell ref="T29:U29"/>
    <mergeCell ref="T30:U30"/>
    <mergeCell ref="T31:U31"/>
    <mergeCell ref="Q53:R53"/>
    <mergeCell ref="Q54:R54"/>
    <mergeCell ref="Q55:R55"/>
    <mergeCell ref="Q50:R50"/>
    <mergeCell ref="Q51:R51"/>
    <mergeCell ref="Q52:R52"/>
    <mergeCell ref="Q47:R47"/>
    <mergeCell ref="Q48:R48"/>
    <mergeCell ref="Q49:R49"/>
    <mergeCell ref="Q44:R44"/>
    <mergeCell ref="Q45:R45"/>
    <mergeCell ref="Q46:R46"/>
    <mergeCell ref="Q41:R41"/>
    <mergeCell ref="Q42:R42"/>
    <mergeCell ref="Q43:R43"/>
    <mergeCell ref="Q38:R38"/>
    <mergeCell ref="Q39:R39"/>
    <mergeCell ref="Q40:R40"/>
    <mergeCell ref="Q35:R35"/>
    <mergeCell ref="Q36:R36"/>
    <mergeCell ref="Q37:R37"/>
    <mergeCell ref="Q32:R32"/>
    <mergeCell ref="Q33:R33"/>
    <mergeCell ref="Q34:R34"/>
    <mergeCell ref="Q29:R29"/>
    <mergeCell ref="Q26:R26"/>
    <mergeCell ref="T26:U26"/>
    <mergeCell ref="Q27:R27"/>
    <mergeCell ref="T27:U27"/>
    <mergeCell ref="Q28:R28"/>
    <mergeCell ref="T28:U28"/>
    <mergeCell ref="Q23:R23"/>
    <mergeCell ref="T23:U23"/>
    <mergeCell ref="Q24:R24"/>
    <mergeCell ref="T24:U24"/>
    <mergeCell ref="Q25:R25"/>
    <mergeCell ref="T25:U25"/>
    <mergeCell ref="Q20:R20"/>
    <mergeCell ref="T20:U20"/>
    <mergeCell ref="Q21:R21"/>
    <mergeCell ref="T21:U21"/>
    <mergeCell ref="Q22:R22"/>
    <mergeCell ref="T22:U22"/>
    <mergeCell ref="Q17:R17"/>
    <mergeCell ref="T17:U17"/>
    <mergeCell ref="Q18:R18"/>
    <mergeCell ref="T18:U18"/>
    <mergeCell ref="Q19:R19"/>
    <mergeCell ref="T19:U19"/>
    <mergeCell ref="Q14:R14"/>
    <mergeCell ref="T14:U14"/>
    <mergeCell ref="Q15:R15"/>
    <mergeCell ref="T15:U15"/>
    <mergeCell ref="Q16:R16"/>
    <mergeCell ref="T16:U16"/>
    <mergeCell ref="Q11:R11"/>
    <mergeCell ref="T11:U11"/>
    <mergeCell ref="Q12:R12"/>
    <mergeCell ref="T12:U12"/>
    <mergeCell ref="Q13:R13"/>
    <mergeCell ref="T13:U13"/>
    <mergeCell ref="Q9:R9"/>
    <mergeCell ref="T9:U9"/>
    <mergeCell ref="Q10:R10"/>
    <mergeCell ref="T10:U10"/>
    <mergeCell ref="Q5:R5"/>
    <mergeCell ref="T5:U5"/>
    <mergeCell ref="Q6:R6"/>
    <mergeCell ref="T6:U6"/>
    <mergeCell ref="Q7:R7"/>
    <mergeCell ref="T7:U7"/>
    <mergeCell ref="B2:Q2"/>
    <mergeCell ref="R2:T2"/>
    <mergeCell ref="U2:V2"/>
    <mergeCell ref="Q3:R3"/>
    <mergeCell ref="T3:U3"/>
    <mergeCell ref="Q4:R4"/>
    <mergeCell ref="T4:U4"/>
    <mergeCell ref="Q8:R8"/>
    <mergeCell ref="T8: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topLeftCell="A7" workbookViewId="0">
      <selection activeCell="I5" sqref="I5"/>
    </sheetView>
  </sheetViews>
  <sheetFormatPr defaultRowHeight="15" x14ac:dyDescent="0.25"/>
  <cols>
    <col min="1" max="2" width="9.140625" style="145"/>
    <col min="3" max="3" width="38.42578125" style="145" customWidth="1"/>
    <col min="4" max="4" width="16.5703125" style="145" customWidth="1"/>
    <col min="5" max="5" width="20.7109375" style="145" customWidth="1"/>
    <col min="6" max="6" width="22.28515625" style="145" customWidth="1"/>
    <col min="7" max="7" width="24.140625" style="168" customWidth="1"/>
    <col min="8" max="8" width="13.5703125" style="144" customWidth="1"/>
    <col min="9" max="16384" width="9.140625" style="145"/>
  </cols>
  <sheetData>
    <row r="2" spans="2:8" ht="21.75" thickBot="1" x14ac:dyDescent="0.4">
      <c r="B2" s="141" t="s">
        <v>129</v>
      </c>
      <c r="C2" s="142"/>
      <c r="D2" s="142"/>
      <c r="E2" s="142"/>
      <c r="F2" s="142"/>
      <c r="G2" s="143"/>
    </row>
    <row r="3" spans="2:8" ht="23.25" x14ac:dyDescent="0.35">
      <c r="B3" s="146" t="s">
        <v>130</v>
      </c>
      <c r="C3" s="147"/>
      <c r="D3" s="147"/>
      <c r="E3" s="147"/>
      <c r="F3" s="147"/>
      <c r="G3" s="147"/>
      <c r="H3" s="148"/>
    </row>
    <row r="4" spans="2:8" x14ac:dyDescent="0.25">
      <c r="B4" s="149" t="s">
        <v>131</v>
      </c>
      <c r="C4" s="150" t="s">
        <v>132</v>
      </c>
      <c r="D4" s="151" t="s">
        <v>133</v>
      </c>
      <c r="E4" s="151" t="s">
        <v>134</v>
      </c>
      <c r="F4" s="152" t="s">
        <v>135</v>
      </c>
      <c r="G4" s="153" t="s">
        <v>136</v>
      </c>
      <c r="H4" s="154" t="s">
        <v>160</v>
      </c>
    </row>
    <row r="5" spans="2:8" x14ac:dyDescent="0.25">
      <c r="B5" s="155">
        <v>1</v>
      </c>
      <c r="C5" s="156" t="s">
        <v>137</v>
      </c>
      <c r="D5" s="157">
        <v>29589222.870000001</v>
      </c>
      <c r="E5" s="157">
        <v>33212738.010000002</v>
      </c>
      <c r="F5" s="158">
        <v>19996132.359999999</v>
      </c>
      <c r="G5" s="159">
        <f>SUM(D5:F5)</f>
        <v>82798093.24000001</v>
      </c>
      <c r="H5" s="160">
        <f>G5/G$28*100</f>
        <v>9.1160330719841944</v>
      </c>
    </row>
    <row r="6" spans="2:8" x14ac:dyDescent="0.25">
      <c r="B6" s="155">
        <v>2</v>
      </c>
      <c r="C6" s="156" t="s">
        <v>138</v>
      </c>
      <c r="D6" s="157">
        <v>20694365.829999998</v>
      </c>
      <c r="E6" s="157">
        <v>13132617.49</v>
      </c>
      <c r="F6" s="158">
        <v>12688437.41</v>
      </c>
      <c r="G6" s="159">
        <f t="shared" ref="G6:G28" si="0">SUM(D6:F6)</f>
        <v>46515420.730000004</v>
      </c>
      <c r="H6" s="160">
        <f t="shared" ref="H6:H28" si="1">G6/G$28*100</f>
        <v>5.1213270395348438</v>
      </c>
    </row>
    <row r="7" spans="2:8" x14ac:dyDescent="0.25">
      <c r="B7" s="155">
        <v>3</v>
      </c>
      <c r="C7" s="156" t="s">
        <v>139</v>
      </c>
      <c r="D7" s="157">
        <v>16497672.5</v>
      </c>
      <c r="E7" s="157">
        <v>174886610.25</v>
      </c>
      <c r="F7" s="158">
        <v>40147781.700000003</v>
      </c>
      <c r="G7" s="159">
        <f t="shared" si="0"/>
        <v>231532064.44999999</v>
      </c>
      <c r="H7" s="160">
        <f t="shared" si="1"/>
        <v>25.491576848672072</v>
      </c>
    </row>
    <row r="8" spans="2:8" x14ac:dyDescent="0.25">
      <c r="B8" s="155">
        <v>4</v>
      </c>
      <c r="C8" s="156" t="s">
        <v>140</v>
      </c>
      <c r="D8" s="157">
        <v>900000</v>
      </c>
      <c r="E8" s="157">
        <v>5180275</v>
      </c>
      <c r="F8" s="158">
        <v>5110336.3</v>
      </c>
      <c r="G8" s="159">
        <f t="shared" si="0"/>
        <v>11190611.300000001</v>
      </c>
      <c r="H8" s="160">
        <f t="shared" si="1"/>
        <v>1.232081304225455</v>
      </c>
    </row>
    <row r="9" spans="2:8" x14ac:dyDescent="0.25">
      <c r="B9" s="155">
        <v>5</v>
      </c>
      <c r="C9" s="156" t="s">
        <v>141</v>
      </c>
      <c r="D9" s="157">
        <v>1034206</v>
      </c>
      <c r="E9" s="157">
        <v>2017514.37</v>
      </c>
      <c r="F9" s="158"/>
      <c r="G9" s="159">
        <f t="shared" si="0"/>
        <v>3051720.37</v>
      </c>
      <c r="H9" s="160">
        <f t="shared" si="1"/>
        <v>0.33599304924486012</v>
      </c>
    </row>
    <row r="10" spans="2:8" x14ac:dyDescent="0.25">
      <c r="B10" s="155">
        <v>6</v>
      </c>
      <c r="C10" s="156" t="s">
        <v>142</v>
      </c>
      <c r="D10" s="157">
        <v>13448703.550000001</v>
      </c>
      <c r="E10" s="157">
        <v>28111599.27</v>
      </c>
      <c r="F10" s="158">
        <v>53597940.789999999</v>
      </c>
      <c r="G10" s="159">
        <f t="shared" si="0"/>
        <v>95158243.609999999</v>
      </c>
      <c r="H10" s="160">
        <f t="shared" si="1"/>
        <v>10.476880105272922</v>
      </c>
    </row>
    <row r="11" spans="2:8" x14ac:dyDescent="0.25">
      <c r="B11" s="155">
        <v>7</v>
      </c>
      <c r="C11" s="156" t="s">
        <v>143</v>
      </c>
      <c r="D11" s="157">
        <v>54074519.560000002</v>
      </c>
      <c r="E11" s="157">
        <v>45194127.5</v>
      </c>
      <c r="F11" s="158">
        <v>35786164</v>
      </c>
      <c r="G11" s="159">
        <f t="shared" si="0"/>
        <v>135054811.06</v>
      </c>
      <c r="H11" s="160">
        <f t="shared" si="1"/>
        <v>14.869474355947579</v>
      </c>
    </row>
    <row r="12" spans="2:8" x14ac:dyDescent="0.25">
      <c r="B12" s="155">
        <v>8</v>
      </c>
      <c r="C12" s="156" t="s">
        <v>144</v>
      </c>
      <c r="D12" s="157">
        <v>6781354.7199999997</v>
      </c>
      <c r="E12" s="157">
        <v>23237655.559999999</v>
      </c>
      <c r="F12" s="158">
        <v>18345197.25</v>
      </c>
      <c r="G12" s="159">
        <f t="shared" si="0"/>
        <v>48364207.530000001</v>
      </c>
      <c r="H12" s="160">
        <f t="shared" si="1"/>
        <v>5.3248776401869105</v>
      </c>
    </row>
    <row r="13" spans="2:8" x14ac:dyDescent="0.25">
      <c r="B13" s="155">
        <v>9</v>
      </c>
      <c r="C13" s="156" t="s">
        <v>145</v>
      </c>
      <c r="D13" s="157"/>
      <c r="E13" s="157">
        <v>3174714.29</v>
      </c>
      <c r="F13" s="158">
        <v>17651016.059999999</v>
      </c>
      <c r="G13" s="159">
        <f t="shared" si="0"/>
        <v>20825730.349999998</v>
      </c>
      <c r="H13" s="160">
        <f t="shared" si="1"/>
        <v>2.2929036067114259</v>
      </c>
    </row>
    <row r="14" spans="2:8" x14ac:dyDescent="0.25">
      <c r="B14" s="155">
        <v>10</v>
      </c>
      <c r="C14" s="156" t="s">
        <v>146</v>
      </c>
      <c r="D14" s="157"/>
      <c r="E14" s="157"/>
      <c r="F14" s="158"/>
      <c r="G14" s="159">
        <f t="shared" si="0"/>
        <v>0</v>
      </c>
      <c r="H14" s="160">
        <f t="shared" si="1"/>
        <v>0</v>
      </c>
    </row>
    <row r="15" spans="2:8" x14ac:dyDescent="0.25">
      <c r="B15" s="155">
        <v>11</v>
      </c>
      <c r="C15" s="156" t="s">
        <v>147</v>
      </c>
      <c r="D15" s="157">
        <v>14339702.199999999</v>
      </c>
      <c r="E15" s="157">
        <v>118980454.8</v>
      </c>
      <c r="F15" s="158">
        <v>17607949.510000002</v>
      </c>
      <c r="G15" s="159">
        <f t="shared" si="0"/>
        <v>150928106.50999999</v>
      </c>
      <c r="H15" s="160">
        <f t="shared" si="1"/>
        <v>16.617117092890108</v>
      </c>
    </row>
    <row r="16" spans="2:8" x14ac:dyDescent="0.25">
      <c r="B16" s="155">
        <v>12</v>
      </c>
      <c r="C16" s="156" t="s">
        <v>148</v>
      </c>
      <c r="D16" s="157">
        <v>12250000</v>
      </c>
      <c r="E16" s="157">
        <v>6111200</v>
      </c>
      <c r="F16" s="158"/>
      <c r="G16" s="159">
        <f t="shared" si="0"/>
        <v>18361200</v>
      </c>
      <c r="H16" s="160">
        <f t="shared" si="1"/>
        <v>2.021559916315244</v>
      </c>
    </row>
    <row r="17" spans="2:8" x14ac:dyDescent="0.25">
      <c r="B17" s="155">
        <v>13</v>
      </c>
      <c r="C17" s="156" t="s">
        <v>149</v>
      </c>
      <c r="D17" s="157"/>
      <c r="E17" s="157"/>
      <c r="F17" s="158">
        <v>300000</v>
      </c>
      <c r="G17" s="159">
        <f t="shared" si="0"/>
        <v>300000</v>
      </c>
      <c r="H17" s="160">
        <f t="shared" si="1"/>
        <v>3.302986596162414E-2</v>
      </c>
    </row>
    <row r="18" spans="2:8" x14ac:dyDescent="0.25">
      <c r="B18" s="155">
        <v>14</v>
      </c>
      <c r="C18" s="156" t="s">
        <v>150</v>
      </c>
      <c r="D18" s="157">
        <v>1213493</v>
      </c>
      <c r="E18" s="157">
        <v>2200000</v>
      </c>
      <c r="F18" s="158">
        <v>7717000</v>
      </c>
      <c r="G18" s="159">
        <f t="shared" si="0"/>
        <v>11130493</v>
      </c>
      <c r="H18" s="160">
        <f t="shared" si="1"/>
        <v>1.225462306255986</v>
      </c>
    </row>
    <row r="19" spans="2:8" x14ac:dyDescent="0.25">
      <c r="B19" s="155">
        <v>15</v>
      </c>
      <c r="C19" s="156" t="s">
        <v>151</v>
      </c>
      <c r="D19" s="157">
        <v>4355454.9000000004</v>
      </c>
      <c r="E19" s="157">
        <v>20096820</v>
      </c>
      <c r="F19" s="158">
        <v>14873325</v>
      </c>
      <c r="G19" s="159">
        <f t="shared" si="0"/>
        <v>39325599.899999999</v>
      </c>
      <c r="H19" s="160">
        <f t="shared" si="1"/>
        <v>4.3297309785248661</v>
      </c>
    </row>
    <row r="20" spans="2:8" x14ac:dyDescent="0.25">
      <c r="B20" s="155">
        <v>16</v>
      </c>
      <c r="C20" s="156" t="s">
        <v>152</v>
      </c>
      <c r="D20" s="157"/>
      <c r="E20" s="157"/>
      <c r="F20" s="158"/>
      <c r="G20" s="159">
        <f t="shared" si="0"/>
        <v>0</v>
      </c>
      <c r="H20" s="160">
        <f t="shared" si="1"/>
        <v>0</v>
      </c>
    </row>
    <row r="21" spans="2:8" x14ac:dyDescent="0.25">
      <c r="B21" s="155">
        <v>17</v>
      </c>
      <c r="C21" s="156" t="s">
        <v>153</v>
      </c>
      <c r="D21" s="157"/>
      <c r="E21" s="157"/>
      <c r="F21" s="158"/>
      <c r="G21" s="159">
        <f t="shared" si="0"/>
        <v>0</v>
      </c>
      <c r="H21" s="160">
        <f t="shared" si="1"/>
        <v>0</v>
      </c>
    </row>
    <row r="22" spans="2:8" x14ac:dyDescent="0.25">
      <c r="B22" s="155">
        <v>18</v>
      </c>
      <c r="C22" s="156" t="s">
        <v>154</v>
      </c>
      <c r="D22" s="157"/>
      <c r="E22" s="157"/>
      <c r="F22" s="158"/>
      <c r="G22" s="159">
        <f t="shared" si="0"/>
        <v>0</v>
      </c>
      <c r="H22" s="160">
        <f t="shared" si="1"/>
        <v>0</v>
      </c>
    </row>
    <row r="23" spans="2:8" x14ac:dyDescent="0.25">
      <c r="B23" s="155">
        <v>19</v>
      </c>
      <c r="C23" s="161" t="s">
        <v>155</v>
      </c>
      <c r="D23" s="157">
        <v>63593.02</v>
      </c>
      <c r="E23" s="157">
        <v>9950</v>
      </c>
      <c r="F23" s="158"/>
      <c r="G23" s="159">
        <f t="shared" si="0"/>
        <v>73543.01999999999</v>
      </c>
      <c r="H23" s="160">
        <f t="shared" si="1"/>
        <v>8.0970536433768118E-3</v>
      </c>
    </row>
    <row r="24" spans="2:8" x14ac:dyDescent="0.25">
      <c r="B24" s="155">
        <v>21</v>
      </c>
      <c r="C24" s="161" t="s">
        <v>156</v>
      </c>
      <c r="D24" s="157"/>
      <c r="E24" s="157"/>
      <c r="F24" s="158"/>
      <c r="G24" s="159">
        <f t="shared" si="0"/>
        <v>0</v>
      </c>
      <c r="H24" s="160">
        <f t="shared" si="1"/>
        <v>0</v>
      </c>
    </row>
    <row r="25" spans="2:8" x14ac:dyDescent="0.25">
      <c r="B25" s="155">
        <v>22</v>
      </c>
      <c r="C25" s="161" t="s">
        <v>157</v>
      </c>
      <c r="D25" s="157">
        <v>460624.2</v>
      </c>
      <c r="E25" s="157"/>
      <c r="F25" s="158">
        <v>970</v>
      </c>
      <c r="G25" s="159">
        <f t="shared" si="0"/>
        <v>461594.2</v>
      </c>
      <c r="H25" s="160">
        <f t="shared" si="1"/>
        <v>5.0821315182210426E-2</v>
      </c>
    </row>
    <row r="26" spans="2:8" x14ac:dyDescent="0.25">
      <c r="B26" s="155">
        <v>23</v>
      </c>
      <c r="C26" s="161" t="s">
        <v>158</v>
      </c>
      <c r="D26" s="157">
        <v>12200000</v>
      </c>
      <c r="E26" s="157"/>
      <c r="F26" s="158"/>
      <c r="G26" s="159">
        <f t="shared" si="0"/>
        <v>12200000</v>
      </c>
      <c r="H26" s="160">
        <f t="shared" si="1"/>
        <v>1.3432145491060485</v>
      </c>
    </row>
    <row r="27" spans="2:8" x14ac:dyDescent="0.25">
      <c r="B27" s="155">
        <v>24</v>
      </c>
      <c r="C27" s="161" t="s">
        <v>159</v>
      </c>
      <c r="D27" s="157"/>
      <c r="E27" s="157">
        <v>997460</v>
      </c>
      <c r="F27" s="158">
        <v>0</v>
      </c>
      <c r="G27" s="159">
        <f t="shared" si="0"/>
        <v>997460</v>
      </c>
      <c r="H27" s="160">
        <f t="shared" si="1"/>
        <v>0.10981990034027206</v>
      </c>
    </row>
    <row r="28" spans="2:8" s="167" customFormat="1" ht="15.75" thickBot="1" x14ac:dyDescent="0.3">
      <c r="B28" s="162"/>
      <c r="C28" s="163" t="s">
        <v>44</v>
      </c>
      <c r="D28" s="164">
        <f t="shared" ref="D28:F28" si="2">SUM(D5:D27)</f>
        <v>187902912.34999999</v>
      </c>
      <c r="E28" s="164">
        <f t="shared" si="2"/>
        <v>476543736.54000002</v>
      </c>
      <c r="F28" s="165">
        <f t="shared" si="2"/>
        <v>243822250.38</v>
      </c>
      <c r="G28" s="165">
        <f t="shared" si="0"/>
        <v>908268899.26999998</v>
      </c>
      <c r="H28" s="166">
        <f t="shared" si="1"/>
        <v>100</v>
      </c>
    </row>
  </sheetData>
  <mergeCells count="1">
    <mergeCell ref="B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workbookViewId="0">
      <selection activeCell="J9" sqref="J9"/>
    </sheetView>
  </sheetViews>
  <sheetFormatPr defaultRowHeight="15" x14ac:dyDescent="0.25"/>
  <cols>
    <col min="3" max="3" width="19.5703125" customWidth="1"/>
    <col min="4" max="4" width="19.140625" customWidth="1"/>
    <col min="5" max="5" width="18.7109375" customWidth="1"/>
    <col min="6" max="6" width="20.42578125" customWidth="1"/>
    <col min="7" max="7" width="17.5703125" style="181" customWidth="1"/>
    <col min="8" max="8" width="16.28515625" style="183" customWidth="1"/>
  </cols>
  <sheetData>
    <row r="1" spans="2:8" ht="15.75" thickBot="1" x14ac:dyDescent="0.3"/>
    <row r="2" spans="2:8" ht="24" thickBot="1" x14ac:dyDescent="0.4">
      <c r="B2" s="169" t="s">
        <v>162</v>
      </c>
      <c r="C2" s="170"/>
      <c r="D2" s="171"/>
      <c r="E2" s="171"/>
      <c r="F2" s="172"/>
    </row>
    <row r="3" spans="2:8" x14ac:dyDescent="0.25">
      <c r="B3" s="173" t="s">
        <v>163</v>
      </c>
      <c r="C3" s="174" t="s">
        <v>164</v>
      </c>
      <c r="D3" s="174" t="s">
        <v>133</v>
      </c>
      <c r="E3" s="174" t="s">
        <v>134</v>
      </c>
      <c r="F3" s="175" t="s">
        <v>135</v>
      </c>
      <c r="G3" s="180" t="s">
        <v>136</v>
      </c>
      <c r="H3" s="184" t="s">
        <v>201</v>
      </c>
    </row>
    <row r="4" spans="2:8" x14ac:dyDescent="0.25">
      <c r="B4" s="91">
        <v>1</v>
      </c>
      <c r="C4" s="92" t="s">
        <v>165</v>
      </c>
      <c r="D4" s="93"/>
      <c r="E4" s="93"/>
      <c r="F4" s="94"/>
      <c r="G4" s="182">
        <f>SUM(D4:F4)</f>
        <v>0</v>
      </c>
      <c r="H4" s="185">
        <f>G4/G$41*100</f>
        <v>0</v>
      </c>
    </row>
    <row r="5" spans="2:8" x14ac:dyDescent="0.25">
      <c r="B5" s="91">
        <v>2</v>
      </c>
      <c r="C5" s="92" t="s">
        <v>166</v>
      </c>
      <c r="D5" s="93">
        <v>3953533.06</v>
      </c>
      <c r="E5" s="93">
        <v>10824194.779999999</v>
      </c>
      <c r="F5" s="94">
        <v>90000</v>
      </c>
      <c r="G5" s="182">
        <f t="shared" ref="G5:G41" si="0">SUM(D5:F5)</f>
        <v>14867727.84</v>
      </c>
      <c r="H5" s="185">
        <f t="shared" ref="H5:H41" si="1">G5/G$41*100</f>
        <v>1.6369301923636921</v>
      </c>
    </row>
    <row r="6" spans="2:8" x14ac:dyDescent="0.25">
      <c r="B6" s="91">
        <v>3</v>
      </c>
      <c r="C6" s="92" t="s">
        <v>167</v>
      </c>
      <c r="D6" s="93"/>
      <c r="E6" s="93"/>
      <c r="F6" s="94"/>
      <c r="G6" s="182">
        <f t="shared" si="0"/>
        <v>0</v>
      </c>
      <c r="H6" s="185">
        <f t="shared" si="1"/>
        <v>0</v>
      </c>
    </row>
    <row r="7" spans="2:8" x14ac:dyDescent="0.25">
      <c r="B7" s="91">
        <v>4</v>
      </c>
      <c r="C7" s="92" t="s">
        <v>168</v>
      </c>
      <c r="D7" s="93">
        <v>12250000</v>
      </c>
      <c r="E7" s="93">
        <v>6111200</v>
      </c>
      <c r="F7" s="94"/>
      <c r="G7" s="182">
        <f t="shared" si="0"/>
        <v>18361200</v>
      </c>
      <c r="H7" s="185">
        <f t="shared" si="1"/>
        <v>2.021559916315244</v>
      </c>
    </row>
    <row r="8" spans="2:8" x14ac:dyDescent="0.25">
      <c r="B8" s="91">
        <v>5</v>
      </c>
      <c r="C8" s="92" t="s">
        <v>169</v>
      </c>
      <c r="D8" s="93"/>
      <c r="E8" s="93"/>
      <c r="F8" s="94"/>
      <c r="G8" s="182">
        <f t="shared" si="0"/>
        <v>0</v>
      </c>
      <c r="H8" s="185">
        <f t="shared" si="1"/>
        <v>0</v>
      </c>
    </row>
    <row r="9" spans="2:8" x14ac:dyDescent="0.25">
      <c r="B9" s="91">
        <v>6</v>
      </c>
      <c r="C9" s="92" t="s">
        <v>170</v>
      </c>
      <c r="D9" s="93"/>
      <c r="E9" s="93"/>
      <c r="F9" s="94"/>
      <c r="G9" s="182">
        <f t="shared" si="0"/>
        <v>0</v>
      </c>
      <c r="H9" s="185">
        <f t="shared" si="1"/>
        <v>0</v>
      </c>
    </row>
    <row r="10" spans="2:8" x14ac:dyDescent="0.25">
      <c r="B10" s="91">
        <v>7</v>
      </c>
      <c r="C10" s="92" t="s">
        <v>171</v>
      </c>
      <c r="D10" s="93"/>
      <c r="E10" s="93"/>
      <c r="F10" s="94"/>
      <c r="G10" s="182">
        <f t="shared" si="0"/>
        <v>0</v>
      </c>
      <c r="H10" s="185">
        <f t="shared" si="1"/>
        <v>0</v>
      </c>
    </row>
    <row r="11" spans="2:8" x14ac:dyDescent="0.25">
      <c r="B11" s="91">
        <v>8</v>
      </c>
      <c r="C11" s="92" t="s">
        <v>172</v>
      </c>
      <c r="D11" s="93"/>
      <c r="E11" s="93"/>
      <c r="F11" s="94"/>
      <c r="G11" s="182">
        <f t="shared" si="0"/>
        <v>0</v>
      </c>
      <c r="H11" s="185">
        <f t="shared" si="1"/>
        <v>0</v>
      </c>
    </row>
    <row r="12" spans="2:8" x14ac:dyDescent="0.25">
      <c r="B12" s="91">
        <v>9</v>
      </c>
      <c r="C12" s="92" t="s">
        <v>173</v>
      </c>
      <c r="D12" s="93"/>
      <c r="E12" s="93"/>
      <c r="F12" s="94"/>
      <c r="G12" s="182">
        <f t="shared" si="0"/>
        <v>0</v>
      </c>
      <c r="H12" s="185">
        <f t="shared" si="1"/>
        <v>0</v>
      </c>
    </row>
    <row r="13" spans="2:8" x14ac:dyDescent="0.25">
      <c r="B13" s="91">
        <v>10</v>
      </c>
      <c r="C13" s="92" t="s">
        <v>174</v>
      </c>
      <c r="D13" s="93"/>
      <c r="E13" s="93"/>
      <c r="F13" s="94"/>
      <c r="G13" s="182">
        <f t="shared" si="0"/>
        <v>0</v>
      </c>
      <c r="H13" s="185">
        <f t="shared" si="1"/>
        <v>0</v>
      </c>
    </row>
    <row r="14" spans="2:8" x14ac:dyDescent="0.25">
      <c r="B14" s="91">
        <v>11</v>
      </c>
      <c r="C14" s="92" t="s">
        <v>175</v>
      </c>
      <c r="D14" s="93"/>
      <c r="E14" s="93"/>
      <c r="F14" s="94"/>
      <c r="G14" s="182">
        <f t="shared" si="0"/>
        <v>0</v>
      </c>
      <c r="H14" s="185">
        <f t="shared" si="1"/>
        <v>0</v>
      </c>
    </row>
    <row r="15" spans="2:8" x14ac:dyDescent="0.25">
      <c r="B15" s="91">
        <v>12</v>
      </c>
      <c r="C15" s="92" t="s">
        <v>176</v>
      </c>
      <c r="D15" s="93"/>
      <c r="E15" s="93"/>
      <c r="F15" s="94"/>
      <c r="G15" s="182">
        <f t="shared" si="0"/>
        <v>0</v>
      </c>
      <c r="H15" s="185">
        <f t="shared" si="1"/>
        <v>0</v>
      </c>
    </row>
    <row r="16" spans="2:8" x14ac:dyDescent="0.25">
      <c r="B16" s="91">
        <v>13</v>
      </c>
      <c r="C16" s="92" t="s">
        <v>177</v>
      </c>
      <c r="D16" s="93"/>
      <c r="E16" s="93"/>
      <c r="F16" s="94"/>
      <c r="G16" s="182">
        <f t="shared" si="0"/>
        <v>0</v>
      </c>
      <c r="H16" s="185">
        <f t="shared" si="1"/>
        <v>0</v>
      </c>
    </row>
    <row r="17" spans="2:8" x14ac:dyDescent="0.25">
      <c r="B17" s="91">
        <v>14</v>
      </c>
      <c r="C17" s="92" t="s">
        <v>178</v>
      </c>
      <c r="D17" s="93"/>
      <c r="E17" s="93"/>
      <c r="F17" s="94"/>
      <c r="G17" s="182">
        <f t="shared" si="0"/>
        <v>0</v>
      </c>
      <c r="H17" s="185">
        <f t="shared" si="1"/>
        <v>0</v>
      </c>
    </row>
    <row r="18" spans="2:8" x14ac:dyDescent="0.25">
      <c r="B18" s="91">
        <v>15</v>
      </c>
      <c r="C18" s="92" t="s">
        <v>179</v>
      </c>
      <c r="D18" s="93"/>
      <c r="E18" s="93"/>
      <c r="F18" s="94"/>
      <c r="G18" s="182">
        <f t="shared" si="0"/>
        <v>0</v>
      </c>
      <c r="H18" s="185">
        <f t="shared" si="1"/>
        <v>0</v>
      </c>
    </row>
    <row r="19" spans="2:8" x14ac:dyDescent="0.25">
      <c r="B19" s="91">
        <v>16</v>
      </c>
      <c r="C19" s="92" t="s">
        <v>180</v>
      </c>
      <c r="D19" s="93"/>
      <c r="E19" s="93"/>
      <c r="F19" s="94"/>
      <c r="G19" s="182">
        <f t="shared" si="0"/>
        <v>0</v>
      </c>
      <c r="H19" s="185">
        <f t="shared" si="1"/>
        <v>0</v>
      </c>
    </row>
    <row r="20" spans="2:8" x14ac:dyDescent="0.25">
      <c r="B20" s="91">
        <v>17</v>
      </c>
      <c r="C20" s="92" t="s">
        <v>181</v>
      </c>
      <c r="D20" s="93"/>
      <c r="E20" s="93"/>
      <c r="F20" s="94"/>
      <c r="G20" s="182">
        <f t="shared" si="0"/>
        <v>0</v>
      </c>
      <c r="H20" s="185">
        <f t="shared" si="1"/>
        <v>0</v>
      </c>
    </row>
    <row r="21" spans="2:8" x14ac:dyDescent="0.25">
      <c r="B21" s="91">
        <v>18</v>
      </c>
      <c r="C21" s="92" t="s">
        <v>182</v>
      </c>
      <c r="D21" s="93"/>
      <c r="E21" s="93"/>
      <c r="F21" s="94"/>
      <c r="G21" s="182">
        <f t="shared" si="0"/>
        <v>0</v>
      </c>
      <c r="H21" s="185">
        <f t="shared" si="1"/>
        <v>0</v>
      </c>
    </row>
    <row r="22" spans="2:8" x14ac:dyDescent="0.25">
      <c r="B22" s="91">
        <v>19</v>
      </c>
      <c r="C22" s="92" t="s">
        <v>183</v>
      </c>
      <c r="D22" s="93"/>
      <c r="E22" s="93"/>
      <c r="F22" s="94"/>
      <c r="G22" s="182">
        <f t="shared" si="0"/>
        <v>0</v>
      </c>
      <c r="H22" s="185">
        <f t="shared" si="1"/>
        <v>0</v>
      </c>
    </row>
    <row r="23" spans="2:8" x14ac:dyDescent="0.25">
      <c r="B23" s="91">
        <v>20</v>
      </c>
      <c r="C23" s="92" t="s">
        <v>184</v>
      </c>
      <c r="D23" s="93"/>
      <c r="E23" s="93"/>
      <c r="F23" s="94"/>
      <c r="G23" s="182">
        <f t="shared" si="0"/>
        <v>0</v>
      </c>
      <c r="H23" s="185">
        <f t="shared" si="1"/>
        <v>0</v>
      </c>
    </row>
    <row r="24" spans="2:8" x14ac:dyDescent="0.25">
      <c r="B24" s="91">
        <v>21</v>
      </c>
      <c r="C24" s="92" t="s">
        <v>185</v>
      </c>
      <c r="D24" s="93"/>
      <c r="E24" s="93"/>
      <c r="F24" s="94"/>
      <c r="G24" s="182">
        <f t="shared" si="0"/>
        <v>0</v>
      </c>
      <c r="H24" s="185">
        <f t="shared" si="1"/>
        <v>0</v>
      </c>
    </row>
    <row r="25" spans="2:8" x14ac:dyDescent="0.25">
      <c r="B25" s="91">
        <v>22</v>
      </c>
      <c r="C25" s="92" t="s">
        <v>186</v>
      </c>
      <c r="D25" s="93"/>
      <c r="E25" s="93"/>
      <c r="F25" s="94"/>
      <c r="G25" s="182">
        <f t="shared" si="0"/>
        <v>0</v>
      </c>
      <c r="H25" s="185">
        <f t="shared" si="1"/>
        <v>0</v>
      </c>
    </row>
    <row r="26" spans="2:8" x14ac:dyDescent="0.25">
      <c r="B26" s="91">
        <v>23</v>
      </c>
      <c r="C26" s="92" t="s">
        <v>187</v>
      </c>
      <c r="D26" s="93"/>
      <c r="E26" s="93"/>
      <c r="F26" s="94"/>
      <c r="G26" s="182">
        <f t="shared" si="0"/>
        <v>0</v>
      </c>
      <c r="H26" s="185">
        <f t="shared" si="1"/>
        <v>0</v>
      </c>
    </row>
    <row r="27" spans="2:8" x14ac:dyDescent="0.25">
      <c r="B27" s="91">
        <v>24</v>
      </c>
      <c r="C27" s="92" t="s">
        <v>188</v>
      </c>
      <c r="D27" s="93"/>
      <c r="E27" s="93"/>
      <c r="F27" s="94"/>
      <c r="G27" s="182">
        <f t="shared" si="0"/>
        <v>0</v>
      </c>
      <c r="H27" s="185">
        <f t="shared" si="1"/>
        <v>0</v>
      </c>
    </row>
    <row r="28" spans="2:8" x14ac:dyDescent="0.25">
      <c r="B28" s="91">
        <v>25</v>
      </c>
      <c r="C28" s="92" t="s">
        <v>189</v>
      </c>
      <c r="D28" s="93">
        <v>168311188.08000001</v>
      </c>
      <c r="E28" s="93">
        <v>453675460.88999999</v>
      </c>
      <c r="F28" s="94">
        <v>243732250.38</v>
      </c>
      <c r="G28" s="182">
        <f t="shared" si="0"/>
        <v>865718899.35000002</v>
      </c>
      <c r="H28" s="185">
        <f t="shared" si="1"/>
        <v>95.315264019917606</v>
      </c>
    </row>
    <row r="29" spans="2:8" x14ac:dyDescent="0.25">
      <c r="B29" s="91">
        <v>26</v>
      </c>
      <c r="C29" s="92" t="s">
        <v>190</v>
      </c>
      <c r="D29" s="93"/>
      <c r="E29" s="93"/>
      <c r="F29" s="94"/>
      <c r="G29" s="182">
        <f t="shared" si="0"/>
        <v>0</v>
      </c>
      <c r="H29" s="185">
        <f t="shared" si="1"/>
        <v>0</v>
      </c>
    </row>
    <row r="30" spans="2:8" x14ac:dyDescent="0.25">
      <c r="B30" s="91">
        <v>27</v>
      </c>
      <c r="C30" s="92" t="s">
        <v>102</v>
      </c>
      <c r="D30" s="93"/>
      <c r="E30" s="93"/>
      <c r="F30" s="94"/>
      <c r="G30" s="182">
        <f t="shared" si="0"/>
        <v>0</v>
      </c>
      <c r="H30" s="185">
        <f t="shared" si="1"/>
        <v>0</v>
      </c>
    </row>
    <row r="31" spans="2:8" x14ac:dyDescent="0.25">
      <c r="B31" s="91">
        <v>28</v>
      </c>
      <c r="C31" s="92" t="s">
        <v>191</v>
      </c>
      <c r="D31" s="93">
        <v>2734196</v>
      </c>
      <c r="E31" s="93">
        <v>2617514.37</v>
      </c>
      <c r="F31" s="94"/>
      <c r="G31" s="182">
        <f t="shared" si="0"/>
        <v>5351710.37</v>
      </c>
      <c r="H31" s="185">
        <f t="shared" si="1"/>
        <v>0.58922092062177989</v>
      </c>
    </row>
    <row r="32" spans="2:8" x14ac:dyDescent="0.25">
      <c r="B32" s="91">
        <v>29</v>
      </c>
      <c r="C32" s="92" t="s">
        <v>192</v>
      </c>
      <c r="D32" s="93"/>
      <c r="E32" s="93"/>
      <c r="F32" s="94"/>
      <c r="G32" s="182">
        <f t="shared" si="0"/>
        <v>0</v>
      </c>
      <c r="H32" s="185">
        <f t="shared" si="1"/>
        <v>0</v>
      </c>
    </row>
    <row r="33" spans="2:8" x14ac:dyDescent="0.25">
      <c r="B33" s="91">
        <v>30</v>
      </c>
      <c r="C33" s="92" t="s">
        <v>193</v>
      </c>
      <c r="D33" s="93"/>
      <c r="E33" s="93"/>
      <c r="F33" s="94"/>
      <c r="G33" s="182">
        <f t="shared" si="0"/>
        <v>0</v>
      </c>
      <c r="H33" s="185">
        <f t="shared" si="1"/>
        <v>0</v>
      </c>
    </row>
    <row r="34" spans="2:8" x14ac:dyDescent="0.25">
      <c r="B34" s="91">
        <v>31</v>
      </c>
      <c r="C34" s="92" t="s">
        <v>194</v>
      </c>
      <c r="D34" s="93">
        <v>103995.21</v>
      </c>
      <c r="E34" s="93">
        <v>3315366.5</v>
      </c>
      <c r="F34" s="94"/>
      <c r="G34" s="182">
        <f t="shared" si="0"/>
        <v>3419361.71</v>
      </c>
      <c r="H34" s="185">
        <f t="shared" si="1"/>
        <v>0.37647019651869973</v>
      </c>
    </row>
    <row r="35" spans="2:8" x14ac:dyDescent="0.25">
      <c r="B35" s="91">
        <v>32</v>
      </c>
      <c r="C35" s="92" t="s">
        <v>195</v>
      </c>
      <c r="D35" s="93"/>
      <c r="E35" s="93"/>
      <c r="F35" s="94"/>
      <c r="G35" s="182">
        <f t="shared" si="0"/>
        <v>0</v>
      </c>
      <c r="H35" s="185">
        <f t="shared" si="1"/>
        <v>0</v>
      </c>
    </row>
    <row r="36" spans="2:8" x14ac:dyDescent="0.25">
      <c r="B36" s="91">
        <v>33</v>
      </c>
      <c r="C36" s="92" t="s">
        <v>196</v>
      </c>
      <c r="D36" s="93">
        <v>550000</v>
      </c>
      <c r="E36" s="93"/>
      <c r="F36" s="94"/>
      <c r="G36" s="182">
        <f t="shared" si="0"/>
        <v>550000</v>
      </c>
      <c r="H36" s="185">
        <f t="shared" si="1"/>
        <v>6.05547542629776E-2</v>
      </c>
    </row>
    <row r="37" spans="2:8" x14ac:dyDescent="0.25">
      <c r="B37" s="91">
        <v>34</v>
      </c>
      <c r="C37" s="92" t="s">
        <v>197</v>
      </c>
      <c r="D37" s="93"/>
      <c r="E37" s="93"/>
      <c r="F37" s="94"/>
      <c r="G37" s="182">
        <f t="shared" si="0"/>
        <v>0</v>
      </c>
      <c r="H37" s="185">
        <f t="shared" si="1"/>
        <v>0</v>
      </c>
    </row>
    <row r="38" spans="2:8" x14ac:dyDescent="0.25">
      <c r="B38" s="91">
        <v>35</v>
      </c>
      <c r="C38" s="96" t="s">
        <v>198</v>
      </c>
      <c r="D38" s="93"/>
      <c r="E38" s="93"/>
      <c r="F38" s="94"/>
      <c r="G38" s="182">
        <f t="shared" si="0"/>
        <v>0</v>
      </c>
      <c r="H38" s="185">
        <f t="shared" si="1"/>
        <v>0</v>
      </c>
    </row>
    <row r="39" spans="2:8" x14ac:dyDescent="0.25">
      <c r="B39" s="91">
        <v>36</v>
      </c>
      <c r="C39" s="96" t="s">
        <v>199</v>
      </c>
      <c r="D39" s="93"/>
      <c r="E39" s="93"/>
      <c r="F39" s="94"/>
      <c r="G39" s="182">
        <f t="shared" si="0"/>
        <v>0</v>
      </c>
      <c r="H39" s="185">
        <f t="shared" si="1"/>
        <v>0</v>
      </c>
    </row>
    <row r="40" spans="2:8" x14ac:dyDescent="0.25">
      <c r="B40" s="91">
        <v>37</v>
      </c>
      <c r="C40" s="96" t="s">
        <v>200</v>
      </c>
      <c r="D40" s="93"/>
      <c r="E40" s="93"/>
      <c r="F40" s="94"/>
      <c r="G40" s="182">
        <f t="shared" si="0"/>
        <v>0</v>
      </c>
      <c r="H40" s="185">
        <f t="shared" si="1"/>
        <v>0</v>
      </c>
    </row>
    <row r="41" spans="2:8" ht="15.75" thickBot="1" x14ac:dyDescent="0.3">
      <c r="B41" s="176"/>
      <c r="C41" s="177" t="s">
        <v>44</v>
      </c>
      <c r="D41" s="178">
        <f t="shared" ref="D41:F41" si="2">SUM(D4:D40)</f>
        <v>187902912.35000002</v>
      </c>
      <c r="E41" s="178">
        <f t="shared" si="2"/>
        <v>476543736.53999996</v>
      </c>
      <c r="F41" s="179">
        <f t="shared" si="2"/>
        <v>243822250.38</v>
      </c>
      <c r="G41" s="182">
        <f t="shared" si="0"/>
        <v>908268899.26999998</v>
      </c>
      <c r="H41" s="185">
        <f t="shared" si="1"/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5"/>
  <sheetViews>
    <sheetView workbookViewId="0">
      <selection activeCell="M5" sqref="M5"/>
    </sheetView>
  </sheetViews>
  <sheetFormatPr defaultRowHeight="15" x14ac:dyDescent="0.25"/>
  <cols>
    <col min="3" max="3" width="44.28515625" customWidth="1"/>
  </cols>
  <sheetData>
    <row r="2" spans="3:4" x14ac:dyDescent="0.25">
      <c r="C2" s="99" t="s">
        <v>132</v>
      </c>
      <c r="D2" s="100" t="s">
        <v>161</v>
      </c>
    </row>
    <row r="3" spans="3:4" x14ac:dyDescent="0.25">
      <c r="C3" s="92" t="s">
        <v>137</v>
      </c>
      <c r="D3" s="98">
        <v>9.1160330719841944</v>
      </c>
    </row>
    <row r="4" spans="3:4" x14ac:dyDescent="0.25">
      <c r="C4" s="92" t="s">
        <v>138</v>
      </c>
      <c r="D4" s="98">
        <v>5.1213270395348438</v>
      </c>
    </row>
    <row r="5" spans="3:4" x14ac:dyDescent="0.25">
      <c r="C5" s="92" t="s">
        <v>139</v>
      </c>
      <c r="D5" s="98">
        <v>25.491576848672072</v>
      </c>
    </row>
    <row r="6" spans="3:4" x14ac:dyDescent="0.25">
      <c r="C6" s="92" t="s">
        <v>140</v>
      </c>
      <c r="D6" s="98">
        <v>1.232081304225455</v>
      </c>
    </row>
    <row r="7" spans="3:4" x14ac:dyDescent="0.25">
      <c r="C7" s="92" t="s">
        <v>141</v>
      </c>
      <c r="D7" s="98">
        <v>0.33599304924486012</v>
      </c>
    </row>
    <row r="8" spans="3:4" x14ac:dyDescent="0.25">
      <c r="C8" s="92" t="s">
        <v>142</v>
      </c>
      <c r="D8" s="98">
        <v>10.476880105272922</v>
      </c>
    </row>
    <row r="9" spans="3:4" x14ac:dyDescent="0.25">
      <c r="C9" s="92" t="s">
        <v>143</v>
      </c>
      <c r="D9" s="98">
        <v>14.869474355947579</v>
      </c>
    </row>
    <row r="10" spans="3:4" x14ac:dyDescent="0.25">
      <c r="C10" s="92" t="s">
        <v>144</v>
      </c>
      <c r="D10" s="98">
        <v>5.3248776401869105</v>
      </c>
    </row>
    <row r="11" spans="3:4" x14ac:dyDescent="0.25">
      <c r="C11" s="92" t="s">
        <v>145</v>
      </c>
      <c r="D11" s="98">
        <v>2.2929036067114259</v>
      </c>
    </row>
    <row r="12" spans="3:4" x14ac:dyDescent="0.25">
      <c r="C12" s="92" t="s">
        <v>146</v>
      </c>
      <c r="D12" s="98">
        <v>0</v>
      </c>
    </row>
    <row r="13" spans="3:4" x14ac:dyDescent="0.25">
      <c r="C13" s="92" t="s">
        <v>147</v>
      </c>
      <c r="D13" s="98">
        <v>16.617117092890108</v>
      </c>
    </row>
    <row r="14" spans="3:4" x14ac:dyDescent="0.25">
      <c r="C14" s="92" t="s">
        <v>148</v>
      </c>
      <c r="D14" s="98">
        <v>2.021559916315244</v>
      </c>
    </row>
    <row r="15" spans="3:4" x14ac:dyDescent="0.25">
      <c r="C15" s="92" t="s">
        <v>149</v>
      </c>
      <c r="D15" s="98">
        <v>3.302986596162414E-2</v>
      </c>
    </row>
    <row r="16" spans="3:4" x14ac:dyDescent="0.25">
      <c r="C16" s="92" t="s">
        <v>150</v>
      </c>
      <c r="D16" s="98">
        <v>1.225462306255986</v>
      </c>
    </row>
    <row r="17" spans="3:4" x14ac:dyDescent="0.25">
      <c r="C17" s="92" t="s">
        <v>151</v>
      </c>
      <c r="D17" s="98">
        <v>4.3297309785248661</v>
      </c>
    </row>
    <row r="18" spans="3:4" x14ac:dyDescent="0.25">
      <c r="C18" s="92" t="s">
        <v>152</v>
      </c>
      <c r="D18" s="98">
        <v>0</v>
      </c>
    </row>
    <row r="19" spans="3:4" x14ac:dyDescent="0.25">
      <c r="C19" s="92" t="s">
        <v>153</v>
      </c>
      <c r="D19" s="98">
        <v>0</v>
      </c>
    </row>
    <row r="20" spans="3:4" x14ac:dyDescent="0.25">
      <c r="C20" s="92" t="s">
        <v>154</v>
      </c>
      <c r="D20" s="98">
        <v>0</v>
      </c>
    </row>
    <row r="21" spans="3:4" x14ac:dyDescent="0.25">
      <c r="C21" s="95" t="s">
        <v>155</v>
      </c>
      <c r="D21" s="98">
        <v>8.0970536433768118E-3</v>
      </c>
    </row>
    <row r="22" spans="3:4" x14ac:dyDescent="0.25">
      <c r="C22" s="95" t="s">
        <v>156</v>
      </c>
      <c r="D22" s="98">
        <v>0</v>
      </c>
    </row>
    <row r="23" spans="3:4" x14ac:dyDescent="0.25">
      <c r="C23" s="96" t="s">
        <v>157</v>
      </c>
      <c r="D23" s="98">
        <v>5.0821315182210426E-2</v>
      </c>
    </row>
    <row r="24" spans="3:4" x14ac:dyDescent="0.25">
      <c r="C24" s="96" t="s">
        <v>158</v>
      </c>
      <c r="D24" s="98">
        <v>1.3432145491060485</v>
      </c>
    </row>
    <row r="25" spans="3:4" x14ac:dyDescent="0.25">
      <c r="C25" s="97" t="s">
        <v>159</v>
      </c>
      <c r="D25" s="98">
        <v>0.10981990034027206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 Cap Impt by Type</vt:lpstr>
      <vt:lpstr>Table 2 Cap Import by Sector</vt:lpstr>
      <vt:lpstr>Table 3 Cap Import by Country </vt:lpstr>
      <vt:lpstr>Table 4 Cap import by Banks</vt:lpstr>
      <vt:lpstr>Table 5 Cap by State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Yemi Kale</dc:creator>
  <cp:lastModifiedBy>Yemi Kale</cp:lastModifiedBy>
  <dcterms:created xsi:type="dcterms:W3CDTF">2017-05-16T18:18:33Z</dcterms:created>
  <dcterms:modified xsi:type="dcterms:W3CDTF">2017-05-22T17:04:13Z</dcterms:modified>
</cp:coreProperties>
</file>